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4000" windowHeight="12510" tabRatio="489" activeTab="0"/>
  </bookViews>
  <sheets>
    <sheet name="Meede 1" sheetId="1" r:id="rId1"/>
  </sheets>
  <definedNames>
    <definedName name="_xlfn.IFERROR" hidden="1">#NAME?</definedName>
  </definedNames>
  <calcPr fullCalcOnLoad="1"/>
</workbook>
</file>

<file path=xl/comments1.xml><?xml version="1.0" encoding="utf-8"?>
<comments xmlns="http://schemas.openxmlformats.org/spreadsheetml/2006/main">
  <authors>
    <author>Sirle Domberg</author>
    <author>Sirle</author>
  </authors>
  <commentList>
    <comment ref="C9" authorId="0">
      <text>
        <r>
          <rPr>
            <sz val="9"/>
            <rFont val="Tahoma"/>
            <family val="2"/>
          </rPr>
          <t>Sisesta samad andmed, mis kinnitatud eelarves</t>
        </r>
      </text>
    </comment>
    <comment ref="E9" authorId="1">
      <text>
        <r>
          <rPr>
            <sz val="9"/>
            <rFont val="Tahoma"/>
            <family val="2"/>
          </rPr>
          <t>summad sisestatakse vastavalt kuludokumentidele ja väljamakstud summadele</t>
        </r>
      </text>
    </comment>
    <comment ref="L9" authorId="1">
      <text>
        <r>
          <rPr>
            <sz val="8"/>
            <rFont val="Tahoma"/>
            <family val="2"/>
          </rPr>
          <t>Jääk: kui on kulutatud vähem eelarves arvestatud summast
Ülekulu: kui on kulutuatud üle eelarves arvestatud summa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<sst xmlns="http://schemas.openxmlformats.org/spreadsheetml/2006/main" count="71" uniqueCount="52">
  <si>
    <t>Kokku</t>
  </si>
  <si>
    <t>x</t>
  </si>
  <si>
    <t>Tegelikud kulud</t>
  </si>
  <si>
    <t>Eelarve jääk/ ülekulu</t>
  </si>
  <si>
    <t>Eelarve täitmise osatähtsus kulugrupi lõikes</t>
  </si>
  <si>
    <t>KOP toetus</t>
  </si>
  <si>
    <t>Kuludokumendi nimetus ja number</t>
  </si>
  <si>
    <t>1.</t>
  </si>
  <si>
    <t>2.</t>
  </si>
  <si>
    <t>3.</t>
  </si>
  <si>
    <t>4.</t>
  </si>
  <si>
    <t xml:space="preserve">Taotleja juriidiline nimi: </t>
  </si>
  <si>
    <t>Projekti nimi:</t>
  </si>
  <si>
    <t>Projekti alguse kuupäev:</t>
  </si>
  <si>
    <t>Projekti lõpukuupäev:</t>
  </si>
  <si>
    <t>Eelarvestatud kulud</t>
  </si>
  <si>
    <t>Jrk</t>
  </si>
  <si>
    <r>
      <rPr>
        <b/>
        <sz val="10"/>
        <rFont val="Calibri"/>
        <family val="2"/>
      </rPr>
      <t>Kulugrupp</t>
    </r>
    <r>
      <rPr>
        <sz val="10"/>
        <rFont val="Calibri"/>
        <family val="2"/>
      </rPr>
      <t xml:space="preserve">                                                               (kulu nimetus/ tehingu sisu)</t>
    </r>
  </si>
  <si>
    <t>Summa eelarves</t>
  </si>
  <si>
    <t xml:space="preserve">Tegelikud kulud </t>
  </si>
  <si>
    <t>Ühingu panga-kontolt kulu tasumise kuupäev</t>
  </si>
  <si>
    <t xml:space="preserve">KOP toetus </t>
  </si>
  <si>
    <t>Kokku kulud</t>
  </si>
  <si>
    <t>Eelarve kontroll:</t>
  </si>
  <si>
    <t>Finantseerimisallikate kasutamise kontroll kulude alusel:</t>
  </si>
  <si>
    <t>Kas KOP toetus jääb programmis lubatud piiridesse?</t>
  </si>
  <si>
    <t>Kas omafinantseering moodustab vähemalt 10% eelarvest?</t>
  </si>
  <si>
    <r>
      <t>omafinantseeringu panustamise % kogukuludest (</t>
    </r>
    <r>
      <rPr>
        <u val="single"/>
        <sz val="9"/>
        <rFont val="Calibri"/>
        <family val="2"/>
      </rPr>
      <t>min 10%</t>
    </r>
    <r>
      <rPr>
        <sz val="9"/>
        <rFont val="Calibri"/>
        <family val="2"/>
      </rPr>
      <t>)
(</t>
    </r>
    <r>
      <rPr>
        <u val="single"/>
        <sz val="9"/>
        <rFont val="Calibri"/>
        <family val="2"/>
      </rPr>
      <t>peab olema vähemalt 10%</t>
    </r>
    <r>
      <rPr>
        <sz val="9"/>
        <rFont val="Calibri"/>
        <family val="2"/>
      </rPr>
      <t>)</t>
    </r>
  </si>
  <si>
    <t>Üldkulud on max 10% toetusest?</t>
  </si>
  <si>
    <r>
      <t xml:space="preserve">Lisa: </t>
    </r>
    <r>
      <rPr>
        <sz val="10"/>
        <rFont val="Calibri"/>
        <family val="2"/>
      </rPr>
      <t>Pangakonto väljavõte projektikulude väljamaksete tõendamiseks.</t>
    </r>
  </si>
  <si>
    <t>Toetuse saaja esindusõigusliku isiku nimi:</t>
  </si>
  <si>
    <r>
      <t xml:space="preserve">Allkiri </t>
    </r>
    <r>
      <rPr>
        <i/>
        <sz val="10"/>
        <rFont val="Calibri"/>
        <family val="2"/>
      </rPr>
      <t>(kui digitaalselt, siis märkida /allkirjastatud digitaalselt/)</t>
    </r>
  </si>
  <si>
    <t>Kuupäev:</t>
  </si>
  <si>
    <t>Tööjõukulud</t>
  </si>
  <si>
    <r>
      <rPr>
        <b/>
        <sz val="14"/>
        <rFont val="Calibri"/>
        <family val="2"/>
      </rPr>
      <t>KULUARUANNE</t>
    </r>
    <r>
      <rPr>
        <b/>
        <sz val="12"/>
        <rFont val="Calibri"/>
        <family val="2"/>
      </rPr>
      <t xml:space="preserve"> .  </t>
    </r>
    <r>
      <rPr>
        <sz val="12"/>
        <rFont val="Calibri"/>
        <family val="2"/>
      </rPr>
      <t>Meede 1:</t>
    </r>
  </si>
  <si>
    <t>Kohaliku omaalgatuse programm 2019</t>
  </si>
  <si>
    <r>
      <t xml:space="preserve">Ühingu üldkulud 
</t>
    </r>
    <r>
      <rPr>
        <b/>
        <sz val="9"/>
        <rFont val="Calibri"/>
        <family val="2"/>
      </rPr>
      <t>(kuni 10% KOP toetuse kogusummast)</t>
    </r>
  </si>
  <si>
    <t>Kuludokumendi kuupäev</t>
  </si>
  <si>
    <t>NB!Täita ainult valged lahtrid, sentide eraldamiseks kasuta "koma märki"  " ,"</t>
  </si>
  <si>
    <t>Sotsiaalmaks 33,00%</t>
  </si>
  <si>
    <t>Töötuskindlustusmakse 0,80%</t>
  </si>
  <si>
    <t xml:space="preserve">Töötasu saaja nimi või kuludokumendi esitaja juriidiline nimi  
(kellele on väljamakse tehtud) </t>
  </si>
  <si>
    <r>
      <t>KOP toetuse osakaal kogukuludes (</t>
    </r>
    <r>
      <rPr>
        <u val="single"/>
        <sz val="9"/>
        <rFont val="Calibri"/>
        <family val="2"/>
      </rPr>
      <t>max 90%</t>
    </r>
    <r>
      <rPr>
        <sz val="9"/>
        <rFont val="Calibri"/>
        <family val="2"/>
      </rPr>
      <t>)</t>
    </r>
  </si>
  <si>
    <r>
      <t>KOP toetuse osakaal eelarves (</t>
    </r>
    <r>
      <rPr>
        <u val="single"/>
        <sz val="9"/>
        <rFont val="Calibri"/>
        <family val="2"/>
      </rPr>
      <t>max 90%</t>
    </r>
    <r>
      <rPr>
        <sz val="9"/>
        <rFont val="Calibri"/>
        <family val="2"/>
      </rPr>
      <t>)</t>
    </r>
  </si>
  <si>
    <r>
      <t>Omafinantseeringu osakaal (</t>
    </r>
    <r>
      <rPr>
        <u val="single"/>
        <sz val="9"/>
        <rFont val="Calibri"/>
        <family val="2"/>
      </rPr>
      <t>min 10%</t>
    </r>
    <r>
      <rPr>
        <sz val="9"/>
        <rFont val="Calibri"/>
        <family val="2"/>
      </rPr>
      <t>)</t>
    </r>
  </si>
  <si>
    <r>
      <t>Üldkulude osakaal KOP toetusest (</t>
    </r>
    <r>
      <rPr>
        <u val="single"/>
        <sz val="9"/>
        <rFont val="Calibri"/>
        <family val="2"/>
      </rPr>
      <t>max 10%</t>
    </r>
    <r>
      <rPr>
        <sz val="9"/>
        <rFont val="Calibri"/>
        <family val="2"/>
      </rPr>
      <t>)</t>
    </r>
  </si>
  <si>
    <r>
      <t>Üldkulude osakaal kasutatud KOP toetusest (</t>
    </r>
    <r>
      <rPr>
        <u val="single"/>
        <sz val="9"/>
        <rFont val="Calibri"/>
        <family val="2"/>
      </rPr>
      <t>max 10%</t>
    </r>
    <r>
      <rPr>
        <sz val="9"/>
        <rFont val="Calibri"/>
        <family val="2"/>
      </rPr>
      <t>)</t>
    </r>
  </si>
  <si>
    <t>Kinnitatud eelarve osakaalud võrdluseks:</t>
  </si>
  <si>
    <t>Rahaline oma finantseering</t>
  </si>
  <si>
    <r>
      <t>2019.a kevadise taotlusvooru abikõlblikkuse periood on 01.04.19 - 01.02.20</t>
    </r>
    <r>
      <rPr>
        <b/>
        <sz val="10"/>
        <rFont val="Calibri"/>
        <family val="2"/>
      </rPr>
      <t xml:space="preserve">
2019.a sügisese taotlusvooru abikõlblikkuse periood on 01.10.19 - 01.08.20</t>
    </r>
  </si>
  <si>
    <t>Tooted ja soetused</t>
  </si>
  <si>
    <t>Teenused, teavitustegevus, transport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</si>
</sst>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kr&quot;;\-#,##0\ &quot;kr&quot;"/>
    <numFmt numFmtId="167" formatCode="#,##0\ &quot;kr&quot;;[Red]\-#,##0\ &quot;kr&quot;"/>
    <numFmt numFmtId="168" formatCode="#,##0.00\ &quot;kr&quot;;\-#,##0.00\ &quot;kr&quot;"/>
    <numFmt numFmtId="169" formatCode="#,##0.00\ &quot;kr&quot;;[Red]\-#,##0.00\ &quot;kr&quot;"/>
    <numFmt numFmtId="170" formatCode="_-* #,##0\ &quot;kr&quot;_-;\-* #,##0\ &quot;kr&quot;_-;_-* &quot;-&quot;\ &quot;kr&quot;_-;_-@_-"/>
    <numFmt numFmtId="171" formatCode="_-* #,##0\ _k_r_-;\-* #,##0\ _k_r_-;_-* &quot;-&quot;\ _k_r_-;_-@_-"/>
    <numFmt numFmtId="172" formatCode="_-* #,##0.00\ &quot;kr&quot;_-;\-* #,##0.00\ &quot;kr&quot;_-;_-* &quot;-&quot;??\ &quot;kr&quot;_-;_-@_-"/>
    <numFmt numFmtId="173" formatCode="_-* #,##0.00\ _k_r_-;\-* #,##0.00\ _k_r_-;_-* &quot;-&quot;??\ _k_r_-;_-@_-"/>
    <numFmt numFmtId="174" formatCode="#,##0_ ;[Red]\-#,##0\ "/>
    <numFmt numFmtId="175" formatCode="#,##0\ &quot;kr&quot;"/>
    <numFmt numFmtId="176" formatCode="0.0%"/>
    <numFmt numFmtId="177" formatCode="[$-425]d\.\ mmmm\ yyyy&quot;. a.&quot;"/>
    <numFmt numFmtId="178" formatCode="0.000%"/>
    <numFmt numFmtId="179" formatCode="0.0000%"/>
    <numFmt numFmtId="180" formatCode="#,##0.00_ ;[Red]\-#,##0.00\ "/>
    <numFmt numFmtId="181" formatCode="#,##0.0"/>
    <numFmt numFmtId="182" formatCode="_-* #,##0.00\ [$EUR]_-;\-* #,##0.00\ [$EUR]_-;_-* &quot;-&quot;??\ [$EUR]_-;_-@_-"/>
    <numFmt numFmtId="183" formatCode="#,##0.0_ ;[Red]\-#,##0.0\ "/>
    <numFmt numFmtId="184" formatCode="#,##0.000_ ;[Red]\-#,##0.000\ "/>
    <numFmt numFmtId="185" formatCode="dd\.mm\.yy;@"/>
    <numFmt numFmtId="186" formatCode="dd\.mm\.yyyy;@"/>
    <numFmt numFmtId="187" formatCode="[$-425]dddd\,\ d\.\ mmmm\ yyyy"/>
    <numFmt numFmtId="188" formatCode="0.00_ ;[Red]\-0.00\ "/>
    <numFmt numFmtId="189" formatCode="_-* #,##0\ [$EUR]_-;\-* #,##0\ [$EUR]_-;_-* &quot;-&quot;??\ [$EUR]_-;_-@_-"/>
    <numFmt numFmtId="190" formatCode="#,##0\ [$EUR]"/>
    <numFmt numFmtId="191" formatCode="_-* #,##0.00\ [$€-425]_-;\-* #,##0.00\ [$€-425]_-;_-* &quot;-&quot;??\ [$€-425]_-;_-@_-"/>
    <numFmt numFmtId="192" formatCode="_-* #,##0.0\ [$€-425]_-;\-* #,##0.0\ [$€-425]_-;_-* &quot;-&quot;??\ [$€-425]_-;_-@_-"/>
    <numFmt numFmtId="193" formatCode="_-* #,##0.000\ [$€-425]_-;\-* #,##0.000\ [$€-425]_-;_-* &quot;-&quot;??\ [$€-425]_-;_-@_-"/>
    <numFmt numFmtId="194" formatCode="_-* #,##0\ [$€-425]_-;\-* #,##0\ [$€-425]_-;_-* &quot;-&quot;??\ [$€-425]_-;_-@_-"/>
  </numFmts>
  <fonts count="68">
    <font>
      <sz val="10"/>
      <name val="Arial"/>
      <family val="0"/>
    </font>
    <font>
      <sz val="10"/>
      <name val="Arial Narrow"/>
      <family val="2"/>
    </font>
    <font>
      <sz val="9"/>
      <name val="Tahoma"/>
      <family val="2"/>
    </font>
    <font>
      <b/>
      <sz val="12"/>
      <name val="Calibri"/>
      <family val="2"/>
    </font>
    <font>
      <b/>
      <sz val="14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i/>
      <sz val="9"/>
      <name val="Calibri"/>
      <family val="2"/>
    </font>
    <font>
      <sz val="10"/>
      <name val="Calibri"/>
      <family val="2"/>
    </font>
    <font>
      <u val="single"/>
      <sz val="9"/>
      <name val="Calibri"/>
      <family val="2"/>
    </font>
    <font>
      <sz val="9"/>
      <name val="Calibri"/>
      <family val="2"/>
    </font>
    <font>
      <i/>
      <sz val="10"/>
      <name val="Calibri"/>
      <family val="2"/>
    </font>
    <font>
      <sz val="8"/>
      <name val="Tahoma"/>
      <family val="2"/>
    </font>
    <font>
      <b/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36"/>
      <name val="Calibri"/>
      <family val="2"/>
    </font>
    <font>
      <sz val="9"/>
      <color indexed="36"/>
      <name val="Calibri"/>
      <family val="2"/>
    </font>
    <font>
      <b/>
      <sz val="10"/>
      <color indexed="36"/>
      <name val="Calibri"/>
      <family val="2"/>
    </font>
    <font>
      <b/>
      <i/>
      <sz val="9"/>
      <color indexed="36"/>
      <name val="Calibri"/>
      <family val="2"/>
    </font>
    <font>
      <b/>
      <sz val="9"/>
      <color indexed="36"/>
      <name val="Calibri"/>
      <family val="2"/>
    </font>
    <font>
      <b/>
      <u val="single"/>
      <sz val="10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7030A0"/>
      <name val="Calibri"/>
      <family val="2"/>
    </font>
    <font>
      <sz val="9"/>
      <color rgb="FF7030A0"/>
      <name val="Calibri"/>
      <family val="2"/>
    </font>
    <font>
      <sz val="9"/>
      <color theme="7" tint="-0.24997000396251678"/>
      <name val="Calibri"/>
      <family val="2"/>
    </font>
    <font>
      <b/>
      <sz val="10"/>
      <color rgb="FF7030A0"/>
      <name val="Calibri"/>
      <family val="2"/>
    </font>
    <font>
      <b/>
      <i/>
      <sz val="9"/>
      <color rgb="FF7030A0"/>
      <name val="Calibri"/>
      <family val="2"/>
    </font>
    <font>
      <b/>
      <sz val="9"/>
      <color theme="7" tint="-0.24997000396251678"/>
      <name val="Calibri"/>
      <family val="2"/>
    </font>
    <font>
      <b/>
      <sz val="10"/>
      <color theme="7" tint="-0.24997000396251678"/>
      <name val="Calibri"/>
      <family val="2"/>
    </font>
    <font>
      <sz val="10"/>
      <color theme="1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 style="thin"/>
      <top>
        <color indexed="63"/>
      </top>
      <bottom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8" fillId="33" borderId="0" xfId="0" applyFont="1" applyFill="1" applyAlignment="1">
      <alignment horizontal="left" vertical="top" wrapText="1"/>
    </xf>
    <xf numFmtId="0" fontId="59" fillId="33" borderId="0" xfId="0" applyFont="1" applyFill="1" applyAlignment="1">
      <alignment horizontal="left" vertical="top" wrapText="1"/>
    </xf>
    <xf numFmtId="14" fontId="8" fillId="33" borderId="0" xfId="0" applyNumberFormat="1" applyFont="1" applyFill="1" applyAlignment="1">
      <alignment horizontal="left" vertical="top" wrapText="1"/>
    </xf>
    <xf numFmtId="0" fontId="8" fillId="33" borderId="0" xfId="0" applyFont="1" applyFill="1" applyAlignment="1">
      <alignment vertical="top" wrapText="1"/>
    </xf>
    <xf numFmtId="0" fontId="6" fillId="33" borderId="0" xfId="0" applyFont="1" applyFill="1" applyAlignment="1">
      <alignment vertical="top" wrapText="1"/>
    </xf>
    <xf numFmtId="0" fontId="6" fillId="33" borderId="0" xfId="0" applyFont="1" applyFill="1" applyAlignment="1">
      <alignment wrapText="1"/>
    </xf>
    <xf numFmtId="0" fontId="10" fillId="33" borderId="0" xfId="0" applyFont="1" applyFill="1" applyAlignment="1">
      <alignment wrapText="1"/>
    </xf>
    <xf numFmtId="0" fontId="6" fillId="33" borderId="0" xfId="0" applyFont="1" applyFill="1" applyAlignment="1">
      <alignment vertical="center" wrapText="1"/>
    </xf>
    <xf numFmtId="0" fontId="8" fillId="33" borderId="0" xfId="0" applyFont="1" applyFill="1" applyAlignment="1">
      <alignment vertical="center" wrapText="1"/>
    </xf>
    <xf numFmtId="49" fontId="10" fillId="0" borderId="10" xfId="0" applyNumberFormat="1" applyFont="1" applyBorder="1" applyAlignment="1" applyProtection="1">
      <alignment horizontal="left" wrapText="1" shrinkToFit="1"/>
      <protection locked="0"/>
    </xf>
    <xf numFmtId="49" fontId="10" fillId="0" borderId="10" xfId="0" applyNumberFormat="1" applyFont="1" applyBorder="1" applyAlignment="1" applyProtection="1">
      <alignment horizontal="center" wrapText="1" shrinkToFit="1"/>
      <protection locked="0"/>
    </xf>
    <xf numFmtId="191" fontId="60" fillId="0" borderId="10" xfId="42" applyNumberFormat="1" applyFont="1" applyBorder="1" applyAlignment="1" applyProtection="1">
      <alignment horizontal="right" wrapText="1" shrinkToFit="1"/>
      <protection locked="0"/>
    </xf>
    <xf numFmtId="49" fontId="10" fillId="0" borderId="10" xfId="42" applyNumberFormat="1" applyFont="1" applyBorder="1" applyAlignment="1" applyProtection="1">
      <alignment horizontal="left" wrapText="1" shrinkToFit="1"/>
      <protection locked="0"/>
    </xf>
    <xf numFmtId="191" fontId="61" fillId="0" borderId="10" xfId="42" applyNumberFormat="1" applyFont="1" applyBorder="1" applyAlignment="1" applyProtection="1">
      <alignment horizontal="right" wrapText="1" shrinkToFit="1"/>
      <protection locked="0"/>
    </xf>
    <xf numFmtId="0" fontId="1" fillId="16" borderId="10" xfId="0" applyFont="1" applyFill="1" applyBorder="1" applyAlignment="1" applyProtection="1">
      <alignment vertical="center" shrinkToFit="1"/>
      <protection/>
    </xf>
    <xf numFmtId="49" fontId="10" fillId="16" borderId="11" xfId="0" applyNumberFormat="1" applyFont="1" applyFill="1" applyBorder="1" applyAlignment="1" applyProtection="1">
      <alignment horizontal="center" wrapText="1" shrinkToFit="1"/>
      <protection/>
    </xf>
    <xf numFmtId="49" fontId="10" fillId="16" borderId="11" xfId="0" applyNumberFormat="1" applyFont="1" applyFill="1" applyBorder="1" applyAlignment="1" applyProtection="1">
      <alignment horizontal="right" wrapText="1" shrinkToFit="1"/>
      <protection/>
    </xf>
    <xf numFmtId="191" fontId="61" fillId="16" borderId="10" xfId="42" applyNumberFormat="1" applyFont="1" applyFill="1" applyBorder="1" applyAlignment="1" applyProtection="1">
      <alignment horizontal="right" wrapText="1" shrinkToFit="1"/>
      <protection locked="0"/>
    </xf>
    <xf numFmtId="191" fontId="10" fillId="16" borderId="10" xfId="42" applyNumberFormat="1" applyFont="1" applyFill="1" applyBorder="1" applyAlignment="1" applyProtection="1">
      <alignment horizontal="right" wrapText="1" shrinkToFit="1"/>
      <protection locked="0"/>
    </xf>
    <xf numFmtId="0" fontId="6" fillId="34" borderId="10" xfId="0" applyFont="1" applyFill="1" applyBorder="1" applyAlignment="1" applyProtection="1">
      <alignment horizontal="center" vertical="top" wrapText="1" shrinkToFit="1"/>
      <protection/>
    </xf>
    <xf numFmtId="0" fontId="6" fillId="34" borderId="10" xfId="0" applyFont="1" applyFill="1" applyBorder="1" applyAlignment="1" applyProtection="1">
      <alignment horizontal="left" vertical="top" wrapText="1" indent="1" shrinkToFit="1"/>
      <protection/>
    </xf>
    <xf numFmtId="191" fontId="62" fillId="34" borderId="10" xfId="42" applyNumberFormat="1" applyFont="1" applyFill="1" applyBorder="1" applyAlignment="1" applyProtection="1">
      <alignment horizontal="right" vertical="center" wrapText="1" shrinkToFit="1"/>
      <protection/>
    </xf>
    <xf numFmtId="191" fontId="6" fillId="34" borderId="10" xfId="42" applyNumberFormat="1" applyFont="1" applyFill="1" applyBorder="1" applyAlignment="1" applyProtection="1">
      <alignment horizontal="right" vertical="center" wrapText="1" shrinkToFit="1"/>
      <protection/>
    </xf>
    <xf numFmtId="191" fontId="6" fillId="34" borderId="10" xfId="42" applyNumberFormat="1" applyFont="1" applyFill="1" applyBorder="1" applyAlignment="1" applyProtection="1">
      <alignment horizontal="right" vertical="top" wrapText="1" shrinkToFit="1"/>
      <protection/>
    </xf>
    <xf numFmtId="10" fontId="6" fillId="34" borderId="10" xfId="60" applyNumberFormat="1" applyFont="1" applyFill="1" applyBorder="1" applyAlignment="1" applyProtection="1">
      <alignment horizontal="right" wrapText="1" shrinkToFit="1"/>
      <protection/>
    </xf>
    <xf numFmtId="188" fontId="6" fillId="34" borderId="12" xfId="0" applyNumberFormat="1" applyFont="1" applyFill="1" applyBorder="1" applyAlignment="1" applyProtection="1">
      <alignment wrapText="1" shrinkToFit="1"/>
      <protection/>
    </xf>
    <xf numFmtId="189" fontId="63" fillId="34" borderId="13" xfId="0" applyNumberFormat="1" applyFont="1" applyFill="1" applyBorder="1" applyAlignment="1" applyProtection="1">
      <alignment horizontal="right" vertical="center" wrapText="1" shrinkToFit="1"/>
      <protection/>
    </xf>
    <xf numFmtId="10" fontId="10" fillId="34" borderId="13" xfId="60" applyNumberFormat="1" applyFont="1" applyFill="1" applyBorder="1" applyAlignment="1" applyProtection="1">
      <alignment horizontal="right" vertical="center" wrapText="1" indent="1" shrinkToFit="1"/>
      <protection/>
    </xf>
    <xf numFmtId="10" fontId="10" fillId="34" borderId="0" xfId="60" applyNumberFormat="1" applyFont="1" applyFill="1" applyBorder="1" applyAlignment="1" applyProtection="1">
      <alignment horizontal="right" vertical="center" wrapText="1" indent="1"/>
      <protection/>
    </xf>
    <xf numFmtId="10" fontId="64" fillId="34" borderId="0" xfId="60" applyNumberFormat="1" applyFont="1" applyFill="1" applyBorder="1" applyAlignment="1" applyProtection="1">
      <alignment horizontal="right" vertical="center" wrapText="1" indent="1"/>
      <protection/>
    </xf>
    <xf numFmtId="10" fontId="64" fillId="34" borderId="14" xfId="60" applyNumberFormat="1" applyFont="1" applyFill="1" applyBorder="1" applyAlignment="1" applyProtection="1">
      <alignment horizontal="right" vertical="center" wrapText="1" indent="1"/>
      <protection/>
    </xf>
    <xf numFmtId="10" fontId="10" fillId="34" borderId="15" xfId="60" applyNumberFormat="1" applyFont="1" applyFill="1" applyBorder="1" applyAlignment="1" applyProtection="1">
      <alignment horizontal="right" vertical="center" wrapText="1" indent="1" shrinkToFit="1"/>
      <protection/>
    </xf>
    <xf numFmtId="10" fontId="10" fillId="34" borderId="14" xfId="60" applyNumberFormat="1" applyFont="1" applyFill="1" applyBorder="1" applyAlignment="1" applyProtection="1">
      <alignment horizontal="right" vertical="center" wrapText="1" indent="1"/>
      <protection/>
    </xf>
    <xf numFmtId="0" fontId="6" fillId="33" borderId="0" xfId="0" applyFont="1" applyFill="1" applyAlignment="1" applyProtection="1">
      <alignment vertical="top" wrapText="1"/>
      <protection/>
    </xf>
    <xf numFmtId="0" fontId="6" fillId="34" borderId="10" xfId="0" applyFont="1" applyFill="1" applyBorder="1" applyAlignment="1" applyProtection="1">
      <alignment horizontal="center" vertical="center" wrapText="1" shrinkToFit="1"/>
      <protection/>
    </xf>
    <xf numFmtId="0" fontId="6" fillId="34" borderId="10" xfId="0" applyFont="1" applyFill="1" applyBorder="1" applyAlignment="1" applyProtection="1">
      <alignment horizontal="left" vertical="center" wrapText="1" shrinkToFit="1"/>
      <protection/>
    </xf>
    <xf numFmtId="191" fontId="59" fillId="34" borderId="10" xfId="42" applyNumberFormat="1" applyFont="1" applyFill="1" applyBorder="1" applyAlignment="1" applyProtection="1">
      <alignment horizontal="right" vertical="center" wrapText="1" shrinkToFit="1"/>
      <protection/>
    </xf>
    <xf numFmtId="191" fontId="8" fillId="34" borderId="10" xfId="42" applyNumberFormat="1" applyFont="1" applyFill="1" applyBorder="1" applyAlignment="1" applyProtection="1">
      <alignment horizontal="right" vertical="center" wrapText="1" shrinkToFit="1"/>
      <protection/>
    </xf>
    <xf numFmtId="2" fontId="8" fillId="34" borderId="10" xfId="0" applyNumberFormat="1" applyFont="1" applyFill="1" applyBorder="1" applyAlignment="1" applyProtection="1">
      <alignment horizontal="center" vertical="center" wrapText="1" shrinkToFit="1"/>
      <protection/>
    </xf>
    <xf numFmtId="191" fontId="6" fillId="34" borderId="10" xfId="42" applyNumberFormat="1" applyFont="1" applyFill="1" applyBorder="1" applyAlignment="1" applyProtection="1">
      <alignment horizontal="right" wrapText="1" shrinkToFit="1"/>
      <protection/>
    </xf>
    <xf numFmtId="191" fontId="10" fillId="34" borderId="10" xfId="42" applyNumberFormat="1" applyFont="1" applyFill="1" applyBorder="1" applyAlignment="1" applyProtection="1">
      <alignment horizontal="right" wrapText="1" shrinkToFit="1"/>
      <protection/>
    </xf>
    <xf numFmtId="0" fontId="6" fillId="34" borderId="16" xfId="0" applyFont="1" applyFill="1" applyBorder="1" applyAlignment="1" applyProtection="1">
      <alignment horizontal="left" vertical="center" wrapText="1" shrinkToFit="1"/>
      <protection/>
    </xf>
    <xf numFmtId="0" fontId="6" fillId="34" borderId="10" xfId="0" applyFont="1" applyFill="1" applyBorder="1" applyAlignment="1" applyProtection="1">
      <alignment horizontal="left" vertical="center" wrapText="1" shrinkToFit="1"/>
      <protection/>
    </xf>
    <xf numFmtId="191" fontId="65" fillId="34" borderId="10" xfId="42" applyNumberFormat="1" applyFont="1" applyFill="1" applyBorder="1" applyAlignment="1" applyProtection="1">
      <alignment horizontal="right" vertical="center" wrapText="1" shrinkToFit="1"/>
      <protection/>
    </xf>
    <xf numFmtId="49" fontId="6" fillId="34" borderId="10" xfId="0" applyNumberFormat="1" applyFont="1" applyFill="1" applyBorder="1" applyAlignment="1" applyProtection="1">
      <alignment horizontal="center" vertical="center" wrapText="1" shrinkToFit="1"/>
      <protection/>
    </xf>
    <xf numFmtId="0" fontId="6" fillId="34" borderId="10" xfId="0" applyFont="1" applyFill="1" applyBorder="1" applyAlignment="1" applyProtection="1">
      <alignment horizontal="center" wrapText="1" shrinkToFit="1"/>
      <protection/>
    </xf>
    <xf numFmtId="0" fontId="6" fillId="34" borderId="10" xfId="0" applyFont="1" applyFill="1" applyBorder="1" applyAlignment="1" applyProtection="1">
      <alignment horizontal="left" wrapText="1" shrinkToFit="1"/>
      <protection/>
    </xf>
    <xf numFmtId="191" fontId="65" fillId="34" borderId="10" xfId="42" applyNumberFormat="1" applyFont="1" applyFill="1" applyBorder="1" applyAlignment="1" applyProtection="1">
      <alignment horizontal="right" wrapText="1" shrinkToFit="1"/>
      <protection/>
    </xf>
    <xf numFmtId="2" fontId="6" fillId="34" borderId="10" xfId="0" applyNumberFormat="1" applyFont="1" applyFill="1" applyBorder="1" applyAlignment="1" applyProtection="1">
      <alignment horizontal="center" wrapText="1" shrinkToFit="1"/>
      <protection/>
    </xf>
    <xf numFmtId="0" fontId="59" fillId="34" borderId="10" xfId="0" applyFont="1" applyFill="1" applyBorder="1" applyAlignment="1" applyProtection="1">
      <alignment horizontal="center" vertical="center" wrapText="1" shrinkToFit="1"/>
      <protection/>
    </xf>
    <xf numFmtId="0" fontId="8" fillId="34" borderId="10" xfId="0" applyFont="1" applyFill="1" applyBorder="1" applyAlignment="1" applyProtection="1">
      <alignment horizontal="center" vertical="center" wrapText="1" shrinkToFit="1"/>
      <protection/>
    </xf>
    <xf numFmtId="173" fontId="59" fillId="34" borderId="0" xfId="0" applyNumberFormat="1" applyFont="1" applyFill="1" applyAlignment="1" applyProtection="1">
      <alignment horizontal="center" vertical="center" wrapText="1" shrinkToFit="1"/>
      <protection/>
    </xf>
    <xf numFmtId="190" fontId="59" fillId="34" borderId="0" xfId="42" applyNumberFormat="1" applyFont="1" applyFill="1" applyAlignment="1" applyProtection="1">
      <alignment horizontal="center" vertical="center" wrapText="1" shrinkToFit="1"/>
      <protection/>
    </xf>
    <xf numFmtId="10" fontId="59" fillId="34" borderId="14" xfId="60" applyNumberFormat="1" applyFont="1" applyFill="1" applyBorder="1" applyAlignment="1" applyProtection="1">
      <alignment horizontal="center" vertical="center" wrapText="1" shrinkToFit="1"/>
      <protection/>
    </xf>
    <xf numFmtId="49" fontId="6" fillId="0" borderId="10" xfId="0" applyNumberFormat="1" applyFont="1" applyBorder="1" applyAlignment="1" applyProtection="1">
      <alignment horizontal="left" vertical="top" indent="1" shrinkToFit="1"/>
      <protection locked="0"/>
    </xf>
    <xf numFmtId="2" fontId="10" fillId="34" borderId="17" xfId="42" applyNumberFormat="1" applyFont="1" applyFill="1" applyBorder="1" applyAlignment="1" applyProtection="1">
      <alignment horizontal="center" wrapText="1" shrinkToFit="1"/>
      <protection/>
    </xf>
    <xf numFmtId="2" fontId="10" fillId="34" borderId="18" xfId="42" applyNumberFormat="1" applyFont="1" applyFill="1" applyBorder="1" applyAlignment="1" applyProtection="1">
      <alignment horizontal="center" wrapText="1" shrinkToFit="1"/>
      <protection/>
    </xf>
    <xf numFmtId="2" fontId="10" fillId="34" borderId="19" xfId="42" applyNumberFormat="1" applyFont="1" applyFill="1" applyBorder="1" applyAlignment="1" applyProtection="1">
      <alignment horizontal="center" wrapText="1" shrinkToFit="1"/>
      <protection/>
    </xf>
    <xf numFmtId="14" fontId="8" fillId="0" borderId="10" xfId="0" applyNumberFormat="1" applyFont="1" applyBorder="1" applyAlignment="1" applyProtection="1">
      <alignment horizontal="left" vertical="top" wrapText="1" indent="1" shrinkToFit="1"/>
      <protection locked="0"/>
    </xf>
    <xf numFmtId="14" fontId="8" fillId="0" borderId="10" xfId="0" applyNumberFormat="1" applyFont="1" applyBorder="1" applyAlignment="1" applyProtection="1">
      <alignment horizontal="left" vertical="top" wrapText="1" indent="1" shrinkToFit="1"/>
      <protection/>
    </xf>
    <xf numFmtId="188" fontId="6" fillId="34" borderId="12" xfId="0" applyNumberFormat="1" applyFont="1" applyFill="1" applyBorder="1" applyAlignment="1" applyProtection="1">
      <alignment horizontal="center" shrinkToFit="1"/>
      <protection/>
    </xf>
    <xf numFmtId="188" fontId="6" fillId="34" borderId="13" xfId="0" applyNumberFormat="1" applyFont="1" applyFill="1" applyBorder="1" applyAlignment="1" applyProtection="1">
      <alignment horizontal="center" shrinkToFit="1"/>
      <protection/>
    </xf>
    <xf numFmtId="188" fontId="6" fillId="34" borderId="15" xfId="0" applyNumberFormat="1" applyFont="1" applyFill="1" applyBorder="1" applyAlignment="1" applyProtection="1">
      <alignment horizontal="center" shrinkToFit="1"/>
      <protection/>
    </xf>
    <xf numFmtId="188" fontId="10" fillId="34" borderId="20" xfId="0" applyNumberFormat="1" applyFont="1" applyFill="1" applyBorder="1" applyAlignment="1" applyProtection="1">
      <alignment horizontal="left" vertical="center" wrapText="1" indent="1" shrinkToFit="1"/>
      <protection/>
    </xf>
    <xf numFmtId="188" fontId="10" fillId="34" borderId="0" xfId="0" applyNumberFormat="1" applyFont="1" applyFill="1" applyAlignment="1" applyProtection="1">
      <alignment horizontal="left" vertical="center" wrapText="1" indent="1" shrinkToFit="1"/>
      <protection/>
    </xf>
    <xf numFmtId="0" fontId="8" fillId="34" borderId="21" xfId="0" applyFont="1" applyFill="1" applyBorder="1" applyAlignment="1" applyProtection="1">
      <alignment horizontal="left" vertical="center" wrapText="1" indent="1" shrinkToFit="1"/>
      <protection/>
    </xf>
    <xf numFmtId="0" fontId="8" fillId="34" borderId="14" xfId="0" applyFont="1" applyFill="1" applyBorder="1" applyAlignment="1" applyProtection="1">
      <alignment horizontal="left" vertical="center" wrapText="1" indent="1" shrinkToFit="1"/>
      <protection/>
    </xf>
    <xf numFmtId="0" fontId="8" fillId="0" borderId="22" xfId="0" applyFont="1" applyBorder="1" applyAlignment="1" applyProtection="1">
      <alignment horizontal="left" vertical="top" wrapText="1" indent="1" shrinkToFit="1"/>
      <protection/>
    </xf>
    <xf numFmtId="0" fontId="8" fillId="0" borderId="23" xfId="0" applyFont="1" applyBorder="1" applyAlignment="1" applyProtection="1">
      <alignment horizontal="left" vertical="top" wrapText="1" indent="1" shrinkToFit="1"/>
      <protection/>
    </xf>
    <xf numFmtId="0" fontId="8" fillId="0" borderId="12" xfId="0" applyFont="1" applyBorder="1" applyAlignment="1" applyProtection="1">
      <alignment horizontal="left" vertical="top" wrapText="1" indent="1" shrinkToFit="1"/>
      <protection/>
    </xf>
    <xf numFmtId="188" fontId="10" fillId="34" borderId="21" xfId="0" applyNumberFormat="1" applyFont="1" applyFill="1" applyBorder="1" applyAlignment="1" applyProtection="1">
      <alignment horizontal="left" vertical="center" wrapText="1" indent="1" shrinkToFit="1"/>
      <protection/>
    </xf>
    <xf numFmtId="188" fontId="10" fillId="34" borderId="14" xfId="0" applyNumberFormat="1" applyFont="1" applyFill="1" applyBorder="1" applyAlignment="1" applyProtection="1">
      <alignment horizontal="left" vertical="center" wrapText="1" indent="1" shrinkToFit="1"/>
      <protection/>
    </xf>
    <xf numFmtId="10" fontId="10" fillId="34" borderId="21" xfId="60" applyNumberFormat="1" applyFont="1" applyFill="1" applyBorder="1" applyAlignment="1" applyProtection="1">
      <alignment horizontal="left" vertical="center" wrapText="1" indent="1" shrinkToFit="1"/>
      <protection/>
    </xf>
    <xf numFmtId="10" fontId="10" fillId="34" borderId="14" xfId="60" applyNumberFormat="1" applyFont="1" applyFill="1" applyBorder="1" applyAlignment="1" applyProtection="1">
      <alignment horizontal="left" vertical="center" wrapText="1" indent="1" shrinkToFit="1"/>
      <protection/>
    </xf>
    <xf numFmtId="0" fontId="6" fillId="34" borderId="22" xfId="0" applyFont="1" applyFill="1" applyBorder="1" applyAlignment="1" applyProtection="1">
      <alignment horizontal="center" vertical="center" wrapText="1"/>
      <protection/>
    </xf>
    <xf numFmtId="0" fontId="6" fillId="34" borderId="23" xfId="0" applyFont="1" applyFill="1" applyBorder="1" applyAlignment="1" applyProtection="1">
      <alignment horizontal="center" vertical="center" wrapText="1"/>
      <protection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20" xfId="0" applyFont="1" applyFill="1" applyBorder="1" applyAlignment="1" applyProtection="1">
      <alignment horizontal="center" vertical="center" wrapText="1"/>
      <protection/>
    </xf>
    <xf numFmtId="0" fontId="6" fillId="34" borderId="0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7" fillId="34" borderId="20" xfId="0" applyFont="1" applyFill="1" applyBorder="1" applyAlignment="1" applyProtection="1">
      <alignment horizontal="left" vertical="top" wrapText="1" indent="1" shrinkToFit="1"/>
      <protection/>
    </xf>
    <xf numFmtId="0" fontId="7" fillId="34" borderId="0" xfId="0" applyFont="1" applyFill="1" applyBorder="1" applyAlignment="1" applyProtection="1">
      <alignment horizontal="left" vertical="top" wrapText="1" indent="1" shrinkToFit="1"/>
      <protection/>
    </xf>
    <xf numFmtId="0" fontId="7" fillId="34" borderId="13" xfId="0" applyFont="1" applyFill="1" applyBorder="1" applyAlignment="1" applyProtection="1">
      <alignment horizontal="left" vertical="top" wrapText="1" indent="1" shrinkToFit="1"/>
      <protection/>
    </xf>
    <xf numFmtId="0" fontId="6" fillId="34" borderId="11" xfId="0" applyFont="1" applyFill="1" applyBorder="1" applyAlignment="1" applyProtection="1">
      <alignment horizontal="left" vertical="top" wrapText="1" indent="1" shrinkToFit="1"/>
      <protection/>
    </xf>
    <xf numFmtId="0" fontId="6" fillId="34" borderId="24" xfId="0" applyFont="1" applyFill="1" applyBorder="1" applyAlignment="1" applyProtection="1">
      <alignment horizontal="left" vertical="top" wrapText="1" indent="1" shrinkToFit="1"/>
      <protection/>
    </xf>
    <xf numFmtId="0" fontId="6" fillId="34" borderId="25" xfId="0" applyFont="1" applyFill="1" applyBorder="1" applyAlignment="1" applyProtection="1">
      <alignment horizontal="left" vertical="top" wrapText="1" indent="1" shrinkToFit="1"/>
      <protection/>
    </xf>
    <xf numFmtId="180" fontId="8" fillId="34" borderId="26" xfId="0" applyNumberFormat="1" applyFont="1" applyFill="1" applyBorder="1" applyAlignment="1" applyProtection="1">
      <alignment horizontal="center" vertical="center" wrapText="1" shrinkToFit="1"/>
      <protection/>
    </xf>
    <xf numFmtId="180" fontId="8" fillId="34" borderId="16" xfId="0" applyNumberFormat="1" applyFont="1" applyFill="1" applyBorder="1" applyAlignment="1" applyProtection="1">
      <alignment horizontal="center" vertical="center" wrapText="1" shrinkToFit="1"/>
      <protection/>
    </xf>
    <xf numFmtId="180" fontId="8" fillId="34" borderId="10" xfId="0" applyNumberFormat="1" applyFont="1" applyFill="1" applyBorder="1" applyAlignment="1" applyProtection="1">
      <alignment horizontal="center" vertical="center" wrapText="1" shrinkToFit="1"/>
      <protection/>
    </xf>
    <xf numFmtId="180" fontId="66" fillId="34" borderId="10" xfId="0" applyNumberFormat="1" applyFont="1" applyFill="1" applyBorder="1" applyAlignment="1" applyProtection="1">
      <alignment horizontal="center" vertical="center" wrapText="1" shrinkToFit="1"/>
      <protection/>
    </xf>
    <xf numFmtId="2" fontId="6" fillId="34" borderId="10" xfId="0" applyNumberFormat="1" applyFont="1" applyFill="1" applyBorder="1" applyAlignment="1" applyProtection="1">
      <alignment horizontal="center" vertical="top" wrapText="1" shrinkToFit="1"/>
      <protection/>
    </xf>
    <xf numFmtId="0" fontId="8" fillId="34" borderId="20" xfId="0" applyFont="1" applyFill="1" applyBorder="1" applyAlignment="1" applyProtection="1">
      <alignment horizontal="left" vertical="center" wrapText="1" indent="1" shrinkToFit="1"/>
      <protection/>
    </xf>
    <xf numFmtId="0" fontId="8" fillId="34" borderId="0" xfId="0" applyFont="1" applyFill="1" applyAlignment="1" applyProtection="1">
      <alignment horizontal="left" vertical="center" wrapText="1" indent="1" shrinkToFit="1"/>
      <protection/>
    </xf>
    <xf numFmtId="0" fontId="6" fillId="34" borderId="10" xfId="0" applyFont="1" applyFill="1" applyBorder="1" applyAlignment="1" applyProtection="1">
      <alignment horizontal="left" vertical="top" wrapText="1" indent="1" shrinkToFit="1"/>
      <protection/>
    </xf>
    <xf numFmtId="0" fontId="6" fillId="34" borderId="26" xfId="0" applyFont="1" applyFill="1" applyBorder="1" applyAlignment="1" applyProtection="1">
      <alignment horizontal="center" vertical="center" wrapText="1" shrinkToFit="1"/>
      <protection/>
    </xf>
    <xf numFmtId="0" fontId="6" fillId="34" borderId="16" xfId="0" applyFont="1" applyFill="1" applyBorder="1" applyAlignment="1" applyProtection="1">
      <alignment horizontal="center" vertical="center" wrapText="1" shrinkToFit="1"/>
      <protection/>
    </xf>
    <xf numFmtId="49" fontId="8" fillId="0" borderId="10" xfId="0" applyNumberFormat="1" applyFont="1" applyBorder="1" applyAlignment="1" applyProtection="1">
      <alignment horizontal="left" vertical="top" wrapText="1" shrinkToFit="1"/>
      <protection locked="0"/>
    </xf>
    <xf numFmtId="0" fontId="6" fillId="0" borderId="0" xfId="0" applyFont="1" applyAlignment="1" applyProtection="1">
      <alignment horizontal="left" vertical="top" wrapText="1" indent="1" shrinkToFit="1"/>
      <protection/>
    </xf>
    <xf numFmtId="0" fontId="38" fillId="34" borderId="22" xfId="0" applyFont="1" applyFill="1" applyBorder="1" applyAlignment="1" applyProtection="1">
      <alignment horizontal="left" wrapText="1" indent="1" shrinkToFit="1"/>
      <protection/>
    </xf>
    <xf numFmtId="0" fontId="38" fillId="34" borderId="23" xfId="0" applyFont="1" applyFill="1" applyBorder="1" applyAlignment="1" applyProtection="1">
      <alignment horizontal="left" wrapText="1" indent="1" shrinkToFit="1"/>
      <protection/>
    </xf>
    <xf numFmtId="0" fontId="6" fillId="34" borderId="10" xfId="0" applyFont="1" applyFill="1" applyBorder="1" applyAlignment="1" applyProtection="1">
      <alignment horizontal="right" indent="1"/>
      <protection/>
    </xf>
    <xf numFmtId="186" fontId="6" fillId="0" borderId="10" xfId="0" applyNumberFormat="1" applyFont="1" applyBorder="1" applyAlignment="1" applyProtection="1">
      <alignment horizontal="left" vertical="top" indent="1"/>
      <protection locked="0"/>
    </xf>
    <xf numFmtId="188" fontId="38" fillId="34" borderId="22" xfId="0" applyNumberFormat="1" applyFont="1" applyFill="1" applyBorder="1" applyAlignment="1" applyProtection="1">
      <alignment horizontal="left" wrapText="1" indent="1" shrinkToFit="1"/>
      <protection/>
    </xf>
    <xf numFmtId="188" fontId="38" fillId="34" borderId="23" xfId="0" applyNumberFormat="1" applyFont="1" applyFill="1" applyBorder="1" applyAlignment="1" applyProtection="1">
      <alignment horizontal="left" wrapText="1" indent="1" shrinkToFit="1"/>
      <protection/>
    </xf>
    <xf numFmtId="188" fontId="38" fillId="34" borderId="12" xfId="0" applyNumberFormat="1" applyFont="1" applyFill="1" applyBorder="1" applyAlignment="1" applyProtection="1">
      <alignment horizontal="left" wrapText="1" indent="1" shrinkToFit="1"/>
      <protection/>
    </xf>
    <xf numFmtId="188" fontId="6" fillId="34" borderId="22" xfId="0" applyNumberFormat="1" applyFont="1" applyFill="1" applyBorder="1" applyAlignment="1" applyProtection="1">
      <alignment horizontal="left" indent="1" shrinkToFit="1"/>
      <protection/>
    </xf>
    <xf numFmtId="188" fontId="6" fillId="34" borderId="23" xfId="0" applyNumberFormat="1" applyFont="1" applyFill="1" applyBorder="1" applyAlignment="1" applyProtection="1">
      <alignment horizontal="left" indent="1" shrinkToFit="1"/>
      <protection/>
    </xf>
    <xf numFmtId="0" fontId="62" fillId="34" borderId="10" xfId="0" applyFont="1" applyFill="1" applyBorder="1" applyAlignment="1" applyProtection="1">
      <alignment horizontal="center" vertical="center" wrapText="1" shrinkToFit="1"/>
      <protection/>
    </xf>
    <xf numFmtId="0" fontId="6" fillId="34" borderId="11" xfId="0" applyFont="1" applyFill="1" applyBorder="1" applyAlignment="1" applyProtection="1">
      <alignment horizontal="center" vertical="center" wrapText="1" shrinkToFit="1"/>
      <protection/>
    </xf>
    <xf numFmtId="0" fontId="6" fillId="34" borderId="24" xfId="0" applyFont="1" applyFill="1" applyBorder="1" applyAlignment="1" applyProtection="1">
      <alignment horizontal="center" vertical="center" wrapText="1" shrinkToFit="1"/>
      <protection/>
    </xf>
    <xf numFmtId="0" fontId="6" fillId="34" borderId="25" xfId="0" applyFont="1" applyFill="1" applyBorder="1" applyAlignment="1" applyProtection="1">
      <alignment horizontal="center" vertical="center" wrapText="1" shrinkToFit="1"/>
      <protection/>
    </xf>
    <xf numFmtId="0" fontId="8" fillId="34" borderId="26" xfId="0" applyFont="1" applyFill="1" applyBorder="1" applyAlignment="1" applyProtection="1">
      <alignment horizontal="center" vertical="center" wrapText="1" shrinkToFit="1"/>
      <protection/>
    </xf>
    <xf numFmtId="0" fontId="8" fillId="34" borderId="16" xfId="0" applyFont="1" applyFill="1" applyBorder="1" applyAlignment="1" applyProtection="1">
      <alignment horizontal="center" vertical="center" wrapText="1" shrinkToFit="1"/>
      <protection/>
    </xf>
    <xf numFmtId="0" fontId="4" fillId="33" borderId="0" xfId="0" applyFont="1" applyFill="1" applyAlignment="1" applyProtection="1">
      <alignment horizontal="left" vertical="center" wrapText="1" indent="2"/>
      <protection/>
    </xf>
    <xf numFmtId="0" fontId="3" fillId="33" borderId="14" xfId="0" applyFont="1" applyFill="1" applyBorder="1" applyAlignment="1" applyProtection="1">
      <alignment horizontal="left" vertical="center" wrapText="1" indent="2"/>
      <protection/>
    </xf>
    <xf numFmtId="0" fontId="3" fillId="33" borderId="14" xfId="0" applyFont="1" applyFill="1" applyBorder="1" applyAlignment="1" applyProtection="1">
      <alignment horizontal="left" vertical="center" wrapText="1" indent="2"/>
      <protection/>
    </xf>
    <xf numFmtId="0" fontId="8" fillId="34" borderId="10" xfId="0" applyFont="1" applyFill="1" applyBorder="1" applyAlignment="1" applyProtection="1">
      <alignment horizontal="center" vertical="center" wrapText="1" shrinkToFit="1"/>
      <protection/>
    </xf>
    <xf numFmtId="186" fontId="6" fillId="0" borderId="11" xfId="0" applyNumberFormat="1" applyFont="1" applyBorder="1" applyAlignment="1" applyProtection="1">
      <alignment horizontal="left" vertical="top" indent="1"/>
      <protection locked="0"/>
    </xf>
    <xf numFmtId="186" fontId="6" fillId="0" borderId="24" xfId="0" applyNumberFormat="1" applyFont="1" applyBorder="1" applyAlignment="1" applyProtection="1">
      <alignment horizontal="left" vertical="top" indent="1"/>
      <protection locked="0"/>
    </xf>
    <xf numFmtId="186" fontId="6" fillId="0" borderId="25" xfId="0" applyNumberFormat="1" applyFont="1" applyBorder="1" applyAlignment="1" applyProtection="1">
      <alignment horizontal="left" vertical="top" inden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5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theme="9"/>
    <pageSetUpPr fitToPage="1"/>
  </sheetPr>
  <dimension ref="A1:M62"/>
  <sheetViews>
    <sheetView tabSelected="1" zoomScalePageLayoutView="0" workbookViewId="0" topLeftCell="A1">
      <selection activeCell="B13" sqref="B13"/>
    </sheetView>
  </sheetViews>
  <sheetFormatPr defaultColWidth="9.140625" defaultRowHeight="12.75"/>
  <cols>
    <col min="1" max="1" width="3.57421875" style="1" customWidth="1"/>
    <col min="2" max="2" width="35.7109375" style="1" customWidth="1"/>
    <col min="3" max="4" width="14.7109375" style="2" bestFit="1" customWidth="1"/>
    <col min="5" max="7" width="14.7109375" style="1" bestFit="1" customWidth="1"/>
    <col min="8" max="8" width="31.28125" style="1" customWidth="1"/>
    <col min="9" max="9" width="14.28125" style="1" customWidth="1"/>
    <col min="10" max="11" width="14.28125" style="3" customWidth="1"/>
    <col min="12" max="12" width="15.57421875" style="3" bestFit="1" customWidth="1"/>
    <col min="13" max="13" width="10.00390625" style="3" customWidth="1"/>
    <col min="14" max="16384" width="9.140625" style="4" customWidth="1"/>
  </cols>
  <sheetData>
    <row r="1" spans="1:13" ht="18.75">
      <c r="A1" s="114" t="s">
        <v>35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</row>
    <row r="2" spans="1:13" ht="18.75">
      <c r="A2" s="115" t="s">
        <v>34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</row>
    <row r="3" spans="1:13" ht="15" customHeight="1">
      <c r="A3" s="101" t="s">
        <v>11</v>
      </c>
      <c r="B3" s="101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</row>
    <row r="4" spans="1:13" ht="15" customHeight="1">
      <c r="A4" s="101" t="s">
        <v>12</v>
      </c>
      <c r="B4" s="101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</row>
    <row r="5" spans="1:13" ht="15" customHeight="1">
      <c r="A5" s="101" t="s">
        <v>13</v>
      </c>
      <c r="B5" s="101"/>
      <c r="C5" s="118"/>
      <c r="D5" s="119"/>
      <c r="E5" s="120"/>
      <c r="F5" s="75" t="s">
        <v>49</v>
      </c>
      <c r="G5" s="76"/>
      <c r="H5" s="76"/>
      <c r="I5" s="76"/>
      <c r="J5" s="76"/>
      <c r="K5" s="76"/>
      <c r="L5" s="76"/>
      <c r="M5" s="77"/>
    </row>
    <row r="6" spans="1:13" ht="15.75" customHeight="1">
      <c r="A6" s="101" t="s">
        <v>14</v>
      </c>
      <c r="B6" s="101"/>
      <c r="C6" s="102"/>
      <c r="D6" s="102"/>
      <c r="E6" s="102"/>
      <c r="F6" s="78"/>
      <c r="G6" s="79"/>
      <c r="H6" s="79"/>
      <c r="I6" s="79"/>
      <c r="J6" s="79"/>
      <c r="K6" s="79"/>
      <c r="L6" s="79"/>
      <c r="M6" s="80"/>
    </row>
    <row r="7" spans="1:13" ht="12.75" customHeight="1">
      <c r="A7" s="81" t="s">
        <v>38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3"/>
    </row>
    <row r="8" spans="1:13" s="5" customFormat="1" ht="12.75" customHeight="1">
      <c r="A8" s="94" t="s">
        <v>15</v>
      </c>
      <c r="B8" s="94"/>
      <c r="C8" s="94"/>
      <c r="D8" s="94"/>
      <c r="E8" s="84" t="s">
        <v>2</v>
      </c>
      <c r="F8" s="85"/>
      <c r="G8" s="85"/>
      <c r="H8" s="85"/>
      <c r="I8" s="85"/>
      <c r="J8" s="85"/>
      <c r="K8" s="85"/>
      <c r="L8" s="85"/>
      <c r="M8" s="86"/>
    </row>
    <row r="9" spans="1:13" ht="26.25" customHeight="1">
      <c r="A9" s="95" t="s">
        <v>16</v>
      </c>
      <c r="B9" s="112" t="s">
        <v>17</v>
      </c>
      <c r="C9" s="108" t="s">
        <v>18</v>
      </c>
      <c r="D9" s="108"/>
      <c r="E9" s="109" t="s">
        <v>19</v>
      </c>
      <c r="F9" s="110"/>
      <c r="G9" s="111"/>
      <c r="H9" s="117" t="s">
        <v>41</v>
      </c>
      <c r="I9" s="117" t="s">
        <v>6</v>
      </c>
      <c r="J9" s="117" t="s">
        <v>37</v>
      </c>
      <c r="K9" s="117" t="s">
        <v>20</v>
      </c>
      <c r="L9" s="89" t="s">
        <v>3</v>
      </c>
      <c r="M9" s="87" t="s">
        <v>4</v>
      </c>
    </row>
    <row r="10" spans="1:13" ht="79.5" customHeight="1">
      <c r="A10" s="96"/>
      <c r="B10" s="113"/>
      <c r="C10" s="50" t="s">
        <v>5</v>
      </c>
      <c r="D10" s="50" t="s">
        <v>48</v>
      </c>
      <c r="E10" s="51" t="s">
        <v>21</v>
      </c>
      <c r="F10" s="51" t="s">
        <v>48</v>
      </c>
      <c r="G10" s="51" t="s">
        <v>22</v>
      </c>
      <c r="H10" s="117"/>
      <c r="I10" s="117"/>
      <c r="J10" s="117"/>
      <c r="K10" s="117"/>
      <c r="L10" s="90"/>
      <c r="M10" s="88"/>
    </row>
    <row r="11" spans="1:13" s="6" customFormat="1" ht="12.75">
      <c r="A11" s="46" t="s">
        <v>7</v>
      </c>
      <c r="B11" s="47" t="s">
        <v>33</v>
      </c>
      <c r="C11" s="48">
        <f>SUM(C12:C21)</f>
        <v>0</v>
      </c>
      <c r="D11" s="48">
        <f>SUM(D12:D21)</f>
        <v>0</v>
      </c>
      <c r="E11" s="40">
        <f>SUM(E12:E21)</f>
        <v>0</v>
      </c>
      <c r="F11" s="40">
        <f>SUM(F12:F21)</f>
        <v>0</v>
      </c>
      <c r="G11" s="40">
        <f>SUM(G12:G21)</f>
        <v>0</v>
      </c>
      <c r="H11" s="49" t="s">
        <v>1</v>
      </c>
      <c r="I11" s="49" t="s">
        <v>1</v>
      </c>
      <c r="J11" s="49" t="s">
        <v>1</v>
      </c>
      <c r="K11" s="49" t="s">
        <v>1</v>
      </c>
      <c r="L11" s="40">
        <f>(C11+D11)-G11</f>
        <v>0</v>
      </c>
      <c r="M11" s="25" t="str">
        <f>_xlfn.IFERROR((E11/(SUM(C11))),"-")</f>
        <v>-</v>
      </c>
    </row>
    <row r="12" spans="1:13" s="7" customFormat="1" ht="12.75" customHeight="1">
      <c r="A12" s="11"/>
      <c r="B12" s="10"/>
      <c r="C12" s="14"/>
      <c r="D12" s="14"/>
      <c r="E12" s="12"/>
      <c r="F12" s="14"/>
      <c r="G12" s="41">
        <f>E12+F12</f>
        <v>0</v>
      </c>
      <c r="H12" s="10"/>
      <c r="I12" s="10"/>
      <c r="J12" s="10"/>
      <c r="K12" s="10"/>
      <c r="L12" s="41">
        <f>(C12+D12)-G12</f>
        <v>0</v>
      </c>
      <c r="M12" s="56"/>
    </row>
    <row r="13" spans="1:13" s="7" customFormat="1" ht="12.75" customHeight="1">
      <c r="A13" s="11"/>
      <c r="B13" s="10"/>
      <c r="C13" s="14"/>
      <c r="D13" s="14"/>
      <c r="E13" s="12"/>
      <c r="F13" s="12"/>
      <c r="G13" s="41">
        <f aca="true" t="shared" si="0" ref="G13:G21">E13+F13</f>
        <v>0</v>
      </c>
      <c r="H13" s="10"/>
      <c r="I13" s="10"/>
      <c r="J13" s="10"/>
      <c r="K13" s="10"/>
      <c r="L13" s="41">
        <f aca="true" t="shared" si="1" ref="L13:L34">(C13+D13)-G13</f>
        <v>0</v>
      </c>
      <c r="M13" s="57"/>
    </row>
    <row r="14" spans="1:13" s="7" customFormat="1" ht="12.75" customHeight="1">
      <c r="A14" s="11"/>
      <c r="B14" s="10"/>
      <c r="C14" s="14"/>
      <c r="D14" s="14"/>
      <c r="E14" s="12"/>
      <c r="F14" s="12"/>
      <c r="G14" s="41">
        <f t="shared" si="0"/>
        <v>0</v>
      </c>
      <c r="H14" s="10"/>
      <c r="I14" s="10"/>
      <c r="J14" s="10"/>
      <c r="K14" s="10"/>
      <c r="L14" s="41">
        <f t="shared" si="1"/>
        <v>0</v>
      </c>
      <c r="M14" s="57"/>
    </row>
    <row r="15" spans="1:13" s="7" customFormat="1" ht="12.75" customHeight="1">
      <c r="A15" s="11"/>
      <c r="B15" s="10"/>
      <c r="C15" s="14"/>
      <c r="D15" s="14"/>
      <c r="E15" s="12"/>
      <c r="F15" s="12"/>
      <c r="G15" s="41">
        <f t="shared" si="0"/>
        <v>0</v>
      </c>
      <c r="H15" s="10"/>
      <c r="I15" s="10"/>
      <c r="J15" s="10"/>
      <c r="K15" s="10"/>
      <c r="L15" s="41">
        <f t="shared" si="1"/>
        <v>0</v>
      </c>
      <c r="M15" s="57"/>
    </row>
    <row r="16" spans="1:13" s="7" customFormat="1" ht="12.75" customHeight="1">
      <c r="A16" s="11"/>
      <c r="B16" s="10"/>
      <c r="C16" s="14"/>
      <c r="D16" s="14"/>
      <c r="E16" s="12"/>
      <c r="F16" s="12"/>
      <c r="G16" s="41">
        <f t="shared" si="0"/>
        <v>0</v>
      </c>
      <c r="H16" s="10"/>
      <c r="I16" s="10"/>
      <c r="J16" s="10"/>
      <c r="K16" s="10"/>
      <c r="L16" s="41">
        <f t="shared" si="1"/>
        <v>0</v>
      </c>
      <c r="M16" s="57"/>
    </row>
    <row r="17" spans="1:13" s="7" customFormat="1" ht="12.75" customHeight="1">
      <c r="A17" s="11"/>
      <c r="B17" s="10"/>
      <c r="C17" s="14"/>
      <c r="D17" s="14"/>
      <c r="E17" s="12"/>
      <c r="F17" s="12"/>
      <c r="G17" s="41">
        <f t="shared" si="0"/>
        <v>0</v>
      </c>
      <c r="H17" s="10"/>
      <c r="I17" s="10"/>
      <c r="J17" s="10"/>
      <c r="K17" s="10"/>
      <c r="L17" s="41">
        <f t="shared" si="1"/>
        <v>0</v>
      </c>
      <c r="M17" s="57"/>
    </row>
    <row r="18" spans="1:13" s="7" customFormat="1" ht="12.75" customHeight="1">
      <c r="A18" s="11"/>
      <c r="B18" s="10"/>
      <c r="C18" s="14"/>
      <c r="D18" s="14"/>
      <c r="E18" s="12"/>
      <c r="F18" s="12"/>
      <c r="G18" s="41">
        <f t="shared" si="0"/>
        <v>0</v>
      </c>
      <c r="H18" s="10"/>
      <c r="I18" s="10"/>
      <c r="J18" s="10"/>
      <c r="K18" s="10"/>
      <c r="L18" s="41">
        <f t="shared" si="1"/>
        <v>0</v>
      </c>
      <c r="M18" s="57"/>
    </row>
    <row r="19" spans="1:13" s="7" customFormat="1" ht="12.75" customHeight="1">
      <c r="A19" s="11"/>
      <c r="B19" s="10"/>
      <c r="C19" s="14"/>
      <c r="D19" s="14"/>
      <c r="E19" s="12"/>
      <c r="F19" s="12"/>
      <c r="G19" s="41">
        <f t="shared" si="0"/>
        <v>0</v>
      </c>
      <c r="H19" s="13"/>
      <c r="I19" s="10"/>
      <c r="J19" s="10"/>
      <c r="K19" s="10"/>
      <c r="L19" s="41">
        <f t="shared" si="1"/>
        <v>0</v>
      </c>
      <c r="M19" s="57"/>
    </row>
    <row r="20" spans="1:13" s="7" customFormat="1" ht="12.75" customHeight="1">
      <c r="A20" s="16"/>
      <c r="B20" s="15" t="s">
        <v>40</v>
      </c>
      <c r="C20" s="18">
        <f>(SUM(C12:C19))*0.8%</f>
        <v>0</v>
      </c>
      <c r="D20" s="18">
        <f>(SUM(D12:D19))*0.8%</f>
        <v>0</v>
      </c>
      <c r="E20" s="19">
        <f>(SUM(E12:E19))*0.8%</f>
        <v>0</v>
      </c>
      <c r="F20" s="19">
        <f>(SUM(F12:F19))*0.8%</f>
        <v>0</v>
      </c>
      <c r="G20" s="41">
        <f t="shared" si="0"/>
        <v>0</v>
      </c>
      <c r="H20" s="10"/>
      <c r="I20" s="10"/>
      <c r="J20" s="10"/>
      <c r="K20" s="10"/>
      <c r="L20" s="41">
        <f t="shared" si="1"/>
        <v>0</v>
      </c>
      <c r="M20" s="57"/>
    </row>
    <row r="21" spans="1:13" s="7" customFormat="1" ht="12.75" customHeight="1">
      <c r="A21" s="17"/>
      <c r="B21" s="15" t="s">
        <v>39</v>
      </c>
      <c r="C21" s="18">
        <f>SUM(C12:C19)*33%</f>
        <v>0</v>
      </c>
      <c r="D21" s="18">
        <f>SUM(D12:D19)*33%</f>
        <v>0</v>
      </c>
      <c r="E21" s="19">
        <f>SUM(E12:E19)*33%</f>
        <v>0</v>
      </c>
      <c r="F21" s="19">
        <f>SUM(F12:F19)*33%</f>
        <v>0</v>
      </c>
      <c r="G21" s="41">
        <f t="shared" si="0"/>
        <v>0</v>
      </c>
      <c r="H21" s="10"/>
      <c r="I21" s="10"/>
      <c r="J21" s="10"/>
      <c r="K21" s="10"/>
      <c r="L21" s="41">
        <f t="shared" si="1"/>
        <v>0</v>
      </c>
      <c r="M21" s="58"/>
    </row>
    <row r="22" spans="1:13" s="8" customFormat="1" ht="12.75">
      <c r="A22" s="35" t="s">
        <v>8</v>
      </c>
      <c r="B22" s="42" t="s">
        <v>51</v>
      </c>
      <c r="C22" s="44">
        <f>SUM(C23:C37)</f>
        <v>0</v>
      </c>
      <c r="D22" s="44">
        <f>SUM(D23:D37)</f>
        <v>0</v>
      </c>
      <c r="E22" s="23">
        <f>SUM(E23:E37)</f>
        <v>0</v>
      </c>
      <c r="F22" s="23">
        <f>SUM(F23:F37)</f>
        <v>0</v>
      </c>
      <c r="G22" s="23">
        <f>SUM(G23:G37)</f>
        <v>0</v>
      </c>
      <c r="H22" s="45" t="s">
        <v>1</v>
      </c>
      <c r="I22" s="45" t="s">
        <v>1</v>
      </c>
      <c r="J22" s="45" t="s">
        <v>1</v>
      </c>
      <c r="K22" s="45" t="s">
        <v>1</v>
      </c>
      <c r="L22" s="23">
        <f t="shared" si="1"/>
        <v>0</v>
      </c>
      <c r="M22" s="25" t="str">
        <f>_xlfn.IFERROR((E22/(SUM(C22))),"-")</f>
        <v>-</v>
      </c>
    </row>
    <row r="23" spans="1:13" s="7" customFormat="1" ht="12.75" customHeight="1">
      <c r="A23" s="11"/>
      <c r="B23" s="10"/>
      <c r="C23" s="14"/>
      <c r="D23" s="14"/>
      <c r="E23" s="12"/>
      <c r="F23" s="12"/>
      <c r="G23" s="41">
        <f aca="true" t="shared" si="2" ref="G23:G37">E23+F23</f>
        <v>0</v>
      </c>
      <c r="H23" s="10"/>
      <c r="I23" s="10"/>
      <c r="J23" s="10"/>
      <c r="K23" s="10"/>
      <c r="L23" s="41">
        <f t="shared" si="1"/>
        <v>0</v>
      </c>
      <c r="M23" s="56"/>
    </row>
    <row r="24" spans="1:13" s="7" customFormat="1" ht="12.75" customHeight="1">
      <c r="A24" s="11"/>
      <c r="B24" s="10"/>
      <c r="C24" s="14"/>
      <c r="D24" s="14"/>
      <c r="E24" s="12"/>
      <c r="F24" s="12"/>
      <c r="G24" s="41">
        <f t="shared" si="2"/>
        <v>0</v>
      </c>
      <c r="H24" s="10"/>
      <c r="I24" s="10"/>
      <c r="J24" s="10"/>
      <c r="K24" s="10"/>
      <c r="L24" s="41">
        <f t="shared" si="1"/>
        <v>0</v>
      </c>
      <c r="M24" s="57"/>
    </row>
    <row r="25" spans="1:13" s="7" customFormat="1" ht="12.75" customHeight="1">
      <c r="A25" s="11"/>
      <c r="B25" s="10"/>
      <c r="C25" s="14"/>
      <c r="D25" s="14"/>
      <c r="E25" s="12"/>
      <c r="F25" s="12"/>
      <c r="G25" s="41">
        <f t="shared" si="2"/>
        <v>0</v>
      </c>
      <c r="H25" s="10"/>
      <c r="I25" s="10"/>
      <c r="J25" s="10"/>
      <c r="K25" s="10"/>
      <c r="L25" s="41">
        <f t="shared" si="1"/>
        <v>0</v>
      </c>
      <c r="M25" s="57"/>
    </row>
    <row r="26" spans="1:13" s="7" customFormat="1" ht="12.75" customHeight="1">
      <c r="A26" s="11"/>
      <c r="B26" s="10"/>
      <c r="C26" s="14"/>
      <c r="D26" s="14"/>
      <c r="E26" s="12"/>
      <c r="F26" s="12"/>
      <c r="G26" s="41">
        <f t="shared" si="2"/>
        <v>0</v>
      </c>
      <c r="H26" s="10"/>
      <c r="I26" s="10"/>
      <c r="J26" s="10"/>
      <c r="K26" s="10"/>
      <c r="L26" s="41">
        <f t="shared" si="1"/>
        <v>0</v>
      </c>
      <c r="M26" s="57"/>
    </row>
    <row r="27" spans="1:13" s="7" customFormat="1" ht="12.75" customHeight="1">
      <c r="A27" s="11"/>
      <c r="B27" s="10"/>
      <c r="C27" s="14"/>
      <c r="D27" s="14"/>
      <c r="E27" s="12"/>
      <c r="F27" s="12"/>
      <c r="G27" s="41">
        <f t="shared" si="2"/>
        <v>0</v>
      </c>
      <c r="H27" s="10"/>
      <c r="I27" s="10"/>
      <c r="J27" s="10"/>
      <c r="K27" s="10"/>
      <c r="L27" s="41">
        <f t="shared" si="1"/>
        <v>0</v>
      </c>
      <c r="M27" s="57"/>
    </row>
    <row r="28" spans="1:13" s="7" customFormat="1" ht="12.75" customHeight="1">
      <c r="A28" s="11"/>
      <c r="B28" s="10"/>
      <c r="C28" s="14"/>
      <c r="D28" s="14"/>
      <c r="E28" s="12"/>
      <c r="F28" s="12"/>
      <c r="G28" s="41">
        <f t="shared" si="2"/>
        <v>0</v>
      </c>
      <c r="H28" s="10"/>
      <c r="I28" s="10"/>
      <c r="J28" s="10"/>
      <c r="K28" s="10"/>
      <c r="L28" s="41">
        <f t="shared" si="1"/>
        <v>0</v>
      </c>
      <c r="M28" s="57"/>
    </row>
    <row r="29" spans="1:13" s="7" customFormat="1" ht="12.75" customHeight="1">
      <c r="A29" s="11"/>
      <c r="B29" s="10"/>
      <c r="C29" s="14"/>
      <c r="D29" s="14"/>
      <c r="E29" s="12"/>
      <c r="F29" s="12"/>
      <c r="G29" s="41">
        <f t="shared" si="2"/>
        <v>0</v>
      </c>
      <c r="H29" s="10"/>
      <c r="I29" s="10"/>
      <c r="J29" s="10"/>
      <c r="K29" s="10"/>
      <c r="L29" s="41">
        <f t="shared" si="1"/>
        <v>0</v>
      </c>
      <c r="M29" s="57"/>
    </row>
    <row r="30" spans="1:13" s="7" customFormat="1" ht="12.75" customHeight="1">
      <c r="A30" s="11"/>
      <c r="B30" s="10"/>
      <c r="C30" s="14"/>
      <c r="D30" s="14"/>
      <c r="E30" s="12"/>
      <c r="F30" s="12"/>
      <c r="G30" s="41">
        <f t="shared" si="2"/>
        <v>0</v>
      </c>
      <c r="H30" s="10"/>
      <c r="I30" s="10"/>
      <c r="J30" s="10"/>
      <c r="K30" s="10"/>
      <c r="L30" s="41">
        <f t="shared" si="1"/>
        <v>0</v>
      </c>
      <c r="M30" s="57"/>
    </row>
    <row r="31" spans="1:13" s="7" customFormat="1" ht="12.75" customHeight="1">
      <c r="A31" s="11"/>
      <c r="B31" s="10"/>
      <c r="C31" s="14"/>
      <c r="D31" s="14"/>
      <c r="E31" s="12"/>
      <c r="F31" s="12"/>
      <c r="G31" s="41">
        <f t="shared" si="2"/>
        <v>0</v>
      </c>
      <c r="H31" s="10"/>
      <c r="I31" s="10"/>
      <c r="J31" s="10"/>
      <c r="K31" s="10"/>
      <c r="L31" s="41">
        <f t="shared" si="1"/>
        <v>0</v>
      </c>
      <c r="M31" s="57"/>
    </row>
    <row r="32" spans="1:13" s="7" customFormat="1" ht="12.75" customHeight="1">
      <c r="A32" s="11"/>
      <c r="B32" s="10"/>
      <c r="C32" s="14"/>
      <c r="D32" s="14"/>
      <c r="E32" s="12"/>
      <c r="F32" s="12"/>
      <c r="G32" s="41">
        <f t="shared" si="2"/>
        <v>0</v>
      </c>
      <c r="H32" s="10"/>
      <c r="I32" s="10"/>
      <c r="J32" s="10"/>
      <c r="K32" s="10"/>
      <c r="L32" s="41">
        <f t="shared" si="1"/>
        <v>0</v>
      </c>
      <c r="M32" s="57"/>
    </row>
    <row r="33" spans="1:13" s="7" customFormat="1" ht="12.75" customHeight="1">
      <c r="A33" s="11"/>
      <c r="B33" s="10"/>
      <c r="C33" s="14"/>
      <c r="D33" s="14"/>
      <c r="E33" s="12"/>
      <c r="F33" s="12"/>
      <c r="G33" s="41">
        <f t="shared" si="2"/>
        <v>0</v>
      </c>
      <c r="H33" s="10"/>
      <c r="I33" s="10"/>
      <c r="J33" s="10"/>
      <c r="K33" s="10"/>
      <c r="L33" s="41">
        <f t="shared" si="1"/>
        <v>0</v>
      </c>
      <c r="M33" s="57"/>
    </row>
    <row r="34" spans="1:13" s="7" customFormat="1" ht="12.75" customHeight="1">
      <c r="A34" s="11"/>
      <c r="B34" s="10"/>
      <c r="C34" s="14"/>
      <c r="D34" s="14"/>
      <c r="E34" s="12"/>
      <c r="F34" s="12"/>
      <c r="G34" s="41">
        <f t="shared" si="2"/>
        <v>0</v>
      </c>
      <c r="H34" s="10"/>
      <c r="I34" s="10"/>
      <c r="J34" s="10"/>
      <c r="K34" s="10"/>
      <c r="L34" s="41">
        <f t="shared" si="1"/>
        <v>0</v>
      </c>
      <c r="M34" s="57"/>
    </row>
    <row r="35" spans="1:13" s="7" customFormat="1" ht="12.75" customHeight="1">
      <c r="A35" s="11"/>
      <c r="B35" s="10"/>
      <c r="C35" s="14"/>
      <c r="D35" s="14"/>
      <c r="E35" s="12"/>
      <c r="F35" s="12"/>
      <c r="G35" s="41">
        <f t="shared" si="2"/>
        <v>0</v>
      </c>
      <c r="H35" s="10"/>
      <c r="I35" s="10"/>
      <c r="J35" s="10"/>
      <c r="K35" s="10"/>
      <c r="L35" s="41">
        <f aca="true" t="shared" si="3" ref="L35:L48">(C35+D35)-G35</f>
        <v>0</v>
      </c>
      <c r="M35" s="57"/>
    </row>
    <row r="36" spans="1:13" s="7" customFormat="1" ht="12.75" customHeight="1">
      <c r="A36" s="11"/>
      <c r="B36" s="10"/>
      <c r="C36" s="14"/>
      <c r="D36" s="14"/>
      <c r="E36" s="12"/>
      <c r="F36" s="12"/>
      <c r="G36" s="41">
        <f t="shared" si="2"/>
        <v>0</v>
      </c>
      <c r="H36" s="10"/>
      <c r="I36" s="10"/>
      <c r="J36" s="10"/>
      <c r="K36" s="10"/>
      <c r="L36" s="41">
        <f t="shared" si="3"/>
        <v>0</v>
      </c>
      <c r="M36" s="57"/>
    </row>
    <row r="37" spans="1:13" s="7" customFormat="1" ht="12.75" customHeight="1">
      <c r="A37" s="11"/>
      <c r="B37" s="10"/>
      <c r="C37" s="14"/>
      <c r="D37" s="14"/>
      <c r="E37" s="12"/>
      <c r="F37" s="12"/>
      <c r="G37" s="41">
        <f t="shared" si="2"/>
        <v>0</v>
      </c>
      <c r="H37" s="10"/>
      <c r="I37" s="10"/>
      <c r="J37" s="10"/>
      <c r="K37" s="10"/>
      <c r="L37" s="41">
        <f t="shared" si="3"/>
        <v>0</v>
      </c>
      <c r="M37" s="58"/>
    </row>
    <row r="38" spans="1:13" s="8" customFormat="1" ht="12.75">
      <c r="A38" s="35" t="s">
        <v>9</v>
      </c>
      <c r="B38" s="43" t="s">
        <v>50</v>
      </c>
      <c r="C38" s="44">
        <f>SUM(C39:C53)</f>
        <v>0</v>
      </c>
      <c r="D38" s="44">
        <f>SUM(D39:D53)</f>
        <v>0</v>
      </c>
      <c r="E38" s="23">
        <f>SUM(E39:E53)</f>
        <v>0</v>
      </c>
      <c r="F38" s="23">
        <f>SUM(F39:F53)</f>
        <v>0</v>
      </c>
      <c r="G38" s="23">
        <f>SUM(G39:G53)</f>
        <v>0</v>
      </c>
      <c r="H38" s="45" t="s">
        <v>1</v>
      </c>
      <c r="I38" s="45" t="s">
        <v>1</v>
      </c>
      <c r="J38" s="45" t="s">
        <v>1</v>
      </c>
      <c r="K38" s="45" t="s">
        <v>1</v>
      </c>
      <c r="L38" s="23">
        <f t="shared" si="3"/>
        <v>0</v>
      </c>
      <c r="M38" s="25" t="str">
        <f>_xlfn.IFERROR((E38/(SUM(C38))),"-")</f>
        <v>-</v>
      </c>
    </row>
    <row r="39" spans="1:13" s="7" customFormat="1" ht="12.75" customHeight="1">
      <c r="A39" s="11"/>
      <c r="B39" s="10"/>
      <c r="C39" s="14"/>
      <c r="D39" s="14"/>
      <c r="E39" s="14"/>
      <c r="F39" s="14"/>
      <c r="G39" s="41">
        <f aca="true" t="shared" si="4" ref="G39:G53">E39+F39</f>
        <v>0</v>
      </c>
      <c r="H39" s="10"/>
      <c r="I39" s="10"/>
      <c r="J39" s="10"/>
      <c r="K39" s="10"/>
      <c r="L39" s="41">
        <f t="shared" si="3"/>
        <v>0</v>
      </c>
      <c r="M39" s="56"/>
    </row>
    <row r="40" spans="1:13" s="7" customFormat="1" ht="12.75" customHeight="1">
      <c r="A40" s="11"/>
      <c r="B40" s="10"/>
      <c r="C40" s="14"/>
      <c r="D40" s="14"/>
      <c r="E40" s="12"/>
      <c r="F40" s="12"/>
      <c r="G40" s="41">
        <f t="shared" si="4"/>
        <v>0</v>
      </c>
      <c r="H40" s="10"/>
      <c r="I40" s="10"/>
      <c r="J40" s="10"/>
      <c r="K40" s="10"/>
      <c r="L40" s="41">
        <f t="shared" si="3"/>
        <v>0</v>
      </c>
      <c r="M40" s="57"/>
    </row>
    <row r="41" spans="1:13" s="7" customFormat="1" ht="12.75" customHeight="1">
      <c r="A41" s="11"/>
      <c r="B41" s="10"/>
      <c r="C41" s="14"/>
      <c r="D41" s="14"/>
      <c r="E41" s="12"/>
      <c r="F41" s="12"/>
      <c r="G41" s="41">
        <f t="shared" si="4"/>
        <v>0</v>
      </c>
      <c r="H41" s="10"/>
      <c r="I41" s="10"/>
      <c r="J41" s="10"/>
      <c r="K41" s="10"/>
      <c r="L41" s="41">
        <f t="shared" si="3"/>
        <v>0</v>
      </c>
      <c r="M41" s="57"/>
    </row>
    <row r="42" spans="1:13" s="7" customFormat="1" ht="12.75" customHeight="1">
      <c r="A42" s="11"/>
      <c r="B42" s="10"/>
      <c r="C42" s="14"/>
      <c r="D42" s="14"/>
      <c r="E42" s="12"/>
      <c r="F42" s="12"/>
      <c r="G42" s="41">
        <f t="shared" si="4"/>
        <v>0</v>
      </c>
      <c r="H42" s="10"/>
      <c r="I42" s="10"/>
      <c r="J42" s="10"/>
      <c r="K42" s="10"/>
      <c r="L42" s="41">
        <f t="shared" si="3"/>
        <v>0</v>
      </c>
      <c r="M42" s="57"/>
    </row>
    <row r="43" spans="1:13" s="7" customFormat="1" ht="12.75" customHeight="1">
      <c r="A43" s="11"/>
      <c r="B43" s="10"/>
      <c r="C43" s="14"/>
      <c r="D43" s="14"/>
      <c r="E43" s="12"/>
      <c r="F43" s="12"/>
      <c r="G43" s="41">
        <f t="shared" si="4"/>
        <v>0</v>
      </c>
      <c r="H43" s="10"/>
      <c r="I43" s="10"/>
      <c r="J43" s="10"/>
      <c r="K43" s="10"/>
      <c r="L43" s="41">
        <f t="shared" si="3"/>
        <v>0</v>
      </c>
      <c r="M43" s="57"/>
    </row>
    <row r="44" spans="1:13" s="7" customFormat="1" ht="12.75" customHeight="1">
      <c r="A44" s="11"/>
      <c r="B44" s="10"/>
      <c r="C44" s="14"/>
      <c r="D44" s="14"/>
      <c r="E44" s="12"/>
      <c r="F44" s="12"/>
      <c r="G44" s="41">
        <f t="shared" si="4"/>
        <v>0</v>
      </c>
      <c r="H44" s="10"/>
      <c r="I44" s="10"/>
      <c r="J44" s="10"/>
      <c r="K44" s="10"/>
      <c r="L44" s="41">
        <f t="shared" si="3"/>
        <v>0</v>
      </c>
      <c r="M44" s="57"/>
    </row>
    <row r="45" spans="1:13" s="7" customFormat="1" ht="12.75" customHeight="1">
      <c r="A45" s="11"/>
      <c r="B45" s="10"/>
      <c r="C45" s="14"/>
      <c r="D45" s="14"/>
      <c r="E45" s="12"/>
      <c r="F45" s="12"/>
      <c r="G45" s="41">
        <f t="shared" si="4"/>
        <v>0</v>
      </c>
      <c r="H45" s="10"/>
      <c r="I45" s="10"/>
      <c r="J45" s="10"/>
      <c r="K45" s="10"/>
      <c r="L45" s="41">
        <f t="shared" si="3"/>
        <v>0</v>
      </c>
      <c r="M45" s="57"/>
    </row>
    <row r="46" spans="1:13" s="7" customFormat="1" ht="12.75" customHeight="1">
      <c r="A46" s="11"/>
      <c r="B46" s="10"/>
      <c r="C46" s="14"/>
      <c r="D46" s="14"/>
      <c r="E46" s="12"/>
      <c r="F46" s="12"/>
      <c r="G46" s="41">
        <f t="shared" si="4"/>
        <v>0</v>
      </c>
      <c r="H46" s="10"/>
      <c r="I46" s="10"/>
      <c r="J46" s="10"/>
      <c r="K46" s="10"/>
      <c r="L46" s="41">
        <f t="shared" si="3"/>
        <v>0</v>
      </c>
      <c r="M46" s="57"/>
    </row>
    <row r="47" spans="1:13" s="7" customFormat="1" ht="12.75" customHeight="1">
      <c r="A47" s="11"/>
      <c r="B47" s="10"/>
      <c r="C47" s="14"/>
      <c r="D47" s="14"/>
      <c r="E47" s="12"/>
      <c r="F47" s="12"/>
      <c r="G47" s="41">
        <f t="shared" si="4"/>
        <v>0</v>
      </c>
      <c r="H47" s="10"/>
      <c r="I47" s="10"/>
      <c r="J47" s="10"/>
      <c r="K47" s="10"/>
      <c r="L47" s="41">
        <f t="shared" si="3"/>
        <v>0</v>
      </c>
      <c r="M47" s="57"/>
    </row>
    <row r="48" spans="1:13" s="7" customFormat="1" ht="12.75" customHeight="1">
      <c r="A48" s="11"/>
      <c r="B48" s="10"/>
      <c r="C48" s="14"/>
      <c r="D48" s="14"/>
      <c r="E48" s="12"/>
      <c r="F48" s="12"/>
      <c r="G48" s="41">
        <f t="shared" si="4"/>
        <v>0</v>
      </c>
      <c r="H48" s="10"/>
      <c r="I48" s="10"/>
      <c r="J48" s="10"/>
      <c r="K48" s="10"/>
      <c r="L48" s="41">
        <f t="shared" si="3"/>
        <v>0</v>
      </c>
      <c r="M48" s="57"/>
    </row>
    <row r="49" spans="1:13" s="7" customFormat="1" ht="12.75" customHeight="1">
      <c r="A49" s="11"/>
      <c r="B49" s="10"/>
      <c r="C49" s="14"/>
      <c r="D49" s="14"/>
      <c r="E49" s="12"/>
      <c r="F49" s="12"/>
      <c r="G49" s="41">
        <f t="shared" si="4"/>
        <v>0</v>
      </c>
      <c r="H49" s="10"/>
      <c r="I49" s="10"/>
      <c r="J49" s="10"/>
      <c r="K49" s="10"/>
      <c r="L49" s="41">
        <f aca="true" t="shared" si="5" ref="L48:L53">(C49+D49)-G49</f>
        <v>0</v>
      </c>
      <c r="M49" s="57"/>
    </row>
    <row r="50" spans="1:13" s="7" customFormat="1" ht="12.75" customHeight="1">
      <c r="A50" s="11"/>
      <c r="B50" s="10"/>
      <c r="C50" s="14"/>
      <c r="D50" s="14"/>
      <c r="E50" s="12"/>
      <c r="F50" s="12"/>
      <c r="G50" s="41">
        <f t="shared" si="4"/>
        <v>0</v>
      </c>
      <c r="H50" s="10"/>
      <c r="I50" s="10"/>
      <c r="J50" s="10"/>
      <c r="K50" s="10"/>
      <c r="L50" s="41">
        <f t="shared" si="5"/>
        <v>0</v>
      </c>
      <c r="M50" s="57"/>
    </row>
    <row r="51" spans="1:13" s="7" customFormat="1" ht="12.75" customHeight="1">
      <c r="A51" s="11"/>
      <c r="B51" s="10"/>
      <c r="C51" s="14"/>
      <c r="D51" s="14"/>
      <c r="E51" s="12"/>
      <c r="F51" s="12"/>
      <c r="G51" s="41">
        <f t="shared" si="4"/>
        <v>0</v>
      </c>
      <c r="H51" s="10"/>
      <c r="I51" s="10"/>
      <c r="J51" s="10"/>
      <c r="K51" s="10"/>
      <c r="L51" s="41">
        <f t="shared" si="5"/>
        <v>0</v>
      </c>
      <c r="M51" s="57"/>
    </row>
    <row r="52" spans="1:13" s="7" customFormat="1" ht="12.75" customHeight="1">
      <c r="A52" s="11"/>
      <c r="B52" s="10"/>
      <c r="C52" s="14"/>
      <c r="D52" s="14"/>
      <c r="E52" s="12"/>
      <c r="F52" s="12"/>
      <c r="G52" s="41">
        <f t="shared" si="4"/>
        <v>0</v>
      </c>
      <c r="H52" s="10"/>
      <c r="I52" s="10"/>
      <c r="J52" s="10"/>
      <c r="K52" s="10"/>
      <c r="L52" s="41">
        <f t="shared" si="5"/>
        <v>0</v>
      </c>
      <c r="M52" s="57"/>
    </row>
    <row r="53" spans="1:13" s="7" customFormat="1" ht="12.75" customHeight="1">
      <c r="A53" s="11"/>
      <c r="B53" s="10"/>
      <c r="C53" s="12"/>
      <c r="D53" s="12"/>
      <c r="E53" s="12"/>
      <c r="F53" s="12"/>
      <c r="G53" s="41">
        <f t="shared" si="4"/>
        <v>0</v>
      </c>
      <c r="H53" s="10"/>
      <c r="I53" s="10"/>
      <c r="J53" s="10"/>
      <c r="K53" s="10"/>
      <c r="L53" s="41">
        <f t="shared" si="5"/>
        <v>0</v>
      </c>
      <c r="M53" s="58"/>
    </row>
    <row r="54" spans="1:13" s="9" customFormat="1" ht="24.75">
      <c r="A54" s="35" t="s">
        <v>10</v>
      </c>
      <c r="B54" s="36" t="s">
        <v>36</v>
      </c>
      <c r="C54" s="12"/>
      <c r="D54" s="37" t="s">
        <v>1</v>
      </c>
      <c r="E54" s="12"/>
      <c r="F54" s="38" t="s">
        <v>1</v>
      </c>
      <c r="G54" s="23">
        <f>E54</f>
        <v>0</v>
      </c>
      <c r="H54" s="39" t="s">
        <v>1</v>
      </c>
      <c r="I54" s="39" t="s">
        <v>1</v>
      </c>
      <c r="J54" s="39" t="s">
        <v>1</v>
      </c>
      <c r="K54" s="39" t="s">
        <v>1</v>
      </c>
      <c r="L54" s="38">
        <f>C54-G54</f>
        <v>0</v>
      </c>
      <c r="M54" s="25" t="str">
        <f>_xlfn.IFERROR((E54/C54),"-")</f>
        <v>-</v>
      </c>
    </row>
    <row r="55" spans="1:13" s="5" customFormat="1" ht="12.75">
      <c r="A55" s="20"/>
      <c r="B55" s="21" t="s">
        <v>0</v>
      </c>
      <c r="C55" s="22">
        <f>C11+C54+C22+C38</f>
        <v>0</v>
      </c>
      <c r="D55" s="22">
        <f>D11+D22+D38</f>
        <v>0</v>
      </c>
      <c r="E55" s="23">
        <f>E54+E11+E22+E38</f>
        <v>0</v>
      </c>
      <c r="F55" s="23">
        <f>F11+F22+F38</f>
        <v>0</v>
      </c>
      <c r="G55" s="23">
        <f>G54+G11+G22+G38</f>
        <v>0</v>
      </c>
      <c r="H55" s="91" t="s">
        <v>1</v>
      </c>
      <c r="I55" s="91"/>
      <c r="J55" s="91"/>
      <c r="K55" s="91"/>
      <c r="L55" s="24">
        <f>L11+L54+L22+L38</f>
        <v>0</v>
      </c>
      <c r="M55" s="25" t="str">
        <f>_xlfn.IFERROR((E55/(SUM(C55))),"-")</f>
        <v>-</v>
      </c>
    </row>
    <row r="56" spans="1:13" s="6" customFormat="1" ht="15" customHeight="1">
      <c r="A56" s="99" t="s">
        <v>23</v>
      </c>
      <c r="B56" s="100"/>
      <c r="C56" s="100"/>
      <c r="D56" s="100"/>
      <c r="E56" s="26"/>
      <c r="F56" s="103" t="s">
        <v>24</v>
      </c>
      <c r="G56" s="104"/>
      <c r="H56" s="104"/>
      <c r="I56" s="105"/>
      <c r="J56" s="106" t="s">
        <v>47</v>
      </c>
      <c r="K56" s="107"/>
      <c r="L56" s="107"/>
      <c r="M56" s="61"/>
    </row>
    <row r="57" spans="1:13" s="6" customFormat="1" ht="30" customHeight="1">
      <c r="A57" s="92" t="s">
        <v>25</v>
      </c>
      <c r="B57" s="93"/>
      <c r="C57" s="93"/>
      <c r="D57" s="52" t="str">
        <f>IF((C55&lt;=E57),"JAH","EI")</f>
        <v>JAH</v>
      </c>
      <c r="E57" s="27">
        <v>2000</v>
      </c>
      <c r="F57" s="64" t="s">
        <v>42</v>
      </c>
      <c r="G57" s="65"/>
      <c r="H57" s="65"/>
      <c r="I57" s="28" t="str">
        <f>_xlfn.IFERROR((E55/G55),"-")</f>
        <v>-</v>
      </c>
      <c r="J57" s="64" t="s">
        <v>43</v>
      </c>
      <c r="K57" s="65"/>
      <c r="L57" s="29" t="str">
        <f>_xlfn.IFERROR((C55/(C55+D55)),"-")</f>
        <v>-</v>
      </c>
      <c r="M57" s="62"/>
    </row>
    <row r="58" spans="1:13" s="6" customFormat="1" ht="30" customHeight="1">
      <c r="A58" s="92" t="s">
        <v>26</v>
      </c>
      <c r="B58" s="93"/>
      <c r="C58" s="93"/>
      <c r="D58" s="53" t="str">
        <f>IF(((D55&gt;=(C55+D55)*0.1)),"JAH","EI")</f>
        <v>JAH</v>
      </c>
      <c r="E58" s="30" t="str">
        <f>_xlfn.IFERROR((D55/(C55+D55)),"-")</f>
        <v>-</v>
      </c>
      <c r="F58" s="64" t="s">
        <v>27</v>
      </c>
      <c r="G58" s="65"/>
      <c r="H58" s="65"/>
      <c r="I58" s="28" t="str">
        <f>_xlfn.IFERROR((F55/G55),"-")</f>
        <v>-</v>
      </c>
      <c r="J58" s="64" t="s">
        <v>44</v>
      </c>
      <c r="K58" s="65"/>
      <c r="L58" s="29" t="str">
        <f>_xlfn.IFERROR((D55/(C55+D55)),"-")</f>
        <v>-</v>
      </c>
      <c r="M58" s="62"/>
    </row>
    <row r="59" spans="1:13" s="6" customFormat="1" ht="30" customHeight="1">
      <c r="A59" s="66" t="s">
        <v>28</v>
      </c>
      <c r="B59" s="67"/>
      <c r="C59" s="67"/>
      <c r="D59" s="54" t="str">
        <f>IF((C54&lt;=0.1*C55),"JAH","EI")</f>
        <v>JAH</v>
      </c>
      <c r="E59" s="31" t="str">
        <f>_xlfn.IFERROR((C54/C55),"-")</f>
        <v>-</v>
      </c>
      <c r="F59" s="71" t="s">
        <v>46</v>
      </c>
      <c r="G59" s="72"/>
      <c r="H59" s="72"/>
      <c r="I59" s="32" t="str">
        <f>_xlfn.IFERROR((E54/E55),"-")</f>
        <v>-</v>
      </c>
      <c r="J59" s="73" t="s">
        <v>45</v>
      </c>
      <c r="K59" s="74"/>
      <c r="L59" s="33" t="str">
        <f>_xlfn.IFERROR((C54/C55),"-")</f>
        <v>-</v>
      </c>
      <c r="M59" s="63"/>
    </row>
    <row r="60" spans="1:13" s="5" customFormat="1" ht="15" customHeight="1">
      <c r="A60" s="98" t="s">
        <v>29</v>
      </c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34"/>
    </row>
    <row r="61" spans="1:13" ht="12.75">
      <c r="A61" s="68" t="s">
        <v>30</v>
      </c>
      <c r="B61" s="69"/>
      <c r="C61" s="69"/>
      <c r="D61" s="69"/>
      <c r="E61" s="69"/>
      <c r="F61" s="70"/>
      <c r="G61" s="69" t="s">
        <v>31</v>
      </c>
      <c r="H61" s="69"/>
      <c r="I61" s="70"/>
      <c r="J61" s="60" t="s">
        <v>32</v>
      </c>
      <c r="K61" s="60"/>
      <c r="L61" s="60"/>
      <c r="M61" s="60"/>
    </row>
    <row r="62" spans="1:13" ht="18.75" customHeight="1">
      <c r="A62" s="97"/>
      <c r="B62" s="97"/>
      <c r="C62" s="97"/>
      <c r="D62" s="97"/>
      <c r="E62" s="97"/>
      <c r="F62" s="97"/>
      <c r="G62" s="97"/>
      <c r="H62" s="97"/>
      <c r="I62" s="97"/>
      <c r="J62" s="59"/>
      <c r="K62" s="59"/>
      <c r="L62" s="59"/>
      <c r="M62" s="59"/>
    </row>
  </sheetData>
  <sheetProtection password="CA1D" sheet="1"/>
  <mergeCells count="48">
    <mergeCell ref="A3:B3"/>
    <mergeCell ref="A4:B4"/>
    <mergeCell ref="A1:M1"/>
    <mergeCell ref="A2:M2"/>
    <mergeCell ref="H9:H10"/>
    <mergeCell ref="I9:I10"/>
    <mergeCell ref="J9:J10"/>
    <mergeCell ref="K9:K10"/>
    <mergeCell ref="A5:B5"/>
    <mergeCell ref="C5:E5"/>
    <mergeCell ref="A56:D56"/>
    <mergeCell ref="A6:B6"/>
    <mergeCell ref="C6:E6"/>
    <mergeCell ref="F56:I56"/>
    <mergeCell ref="J56:L56"/>
    <mergeCell ref="C9:D9"/>
    <mergeCell ref="E9:G9"/>
    <mergeCell ref="B9:B10"/>
    <mergeCell ref="A57:C57"/>
    <mergeCell ref="F57:H57"/>
    <mergeCell ref="J57:K57"/>
    <mergeCell ref="A8:D8"/>
    <mergeCell ref="A9:A10"/>
    <mergeCell ref="A62:F62"/>
    <mergeCell ref="G62:I62"/>
    <mergeCell ref="A58:C58"/>
    <mergeCell ref="F58:H58"/>
    <mergeCell ref="A60:L60"/>
    <mergeCell ref="A61:F61"/>
    <mergeCell ref="G61:I61"/>
    <mergeCell ref="F59:H59"/>
    <mergeCell ref="J59:K59"/>
    <mergeCell ref="F5:M6"/>
    <mergeCell ref="A7:M7"/>
    <mergeCell ref="E8:M8"/>
    <mergeCell ref="M9:M10"/>
    <mergeCell ref="L9:L10"/>
    <mergeCell ref="H55:K55"/>
    <mergeCell ref="C3:M3"/>
    <mergeCell ref="C4:M4"/>
    <mergeCell ref="M12:M21"/>
    <mergeCell ref="J62:M62"/>
    <mergeCell ref="J61:M61"/>
    <mergeCell ref="M56:M59"/>
    <mergeCell ref="M39:M53"/>
    <mergeCell ref="M23:M37"/>
    <mergeCell ref="J58:K58"/>
    <mergeCell ref="A59:C59"/>
  </mergeCells>
  <conditionalFormatting sqref="D57:D59">
    <cfRule type="containsText" priority="5" dxfId="4" operator="containsText" stopIfTrue="1" text="EI">
      <formula>NOT(ISERROR(SEARCH("EI",D57)))</formula>
    </cfRule>
  </conditionalFormatting>
  <conditionalFormatting sqref="I59">
    <cfRule type="cellIs" priority="4" dxfId="0" operator="greaterThan" stopIfTrue="1">
      <formula>10%</formula>
    </cfRule>
  </conditionalFormatting>
  <conditionalFormatting sqref="I58">
    <cfRule type="cellIs" priority="3" dxfId="0" operator="lessThan" stopIfTrue="1">
      <formula>10%</formula>
    </cfRule>
  </conditionalFormatting>
  <conditionalFormatting sqref="E58">
    <cfRule type="cellIs" priority="2" dxfId="0" operator="lessThan" stopIfTrue="1">
      <formula>0.1</formula>
    </cfRule>
  </conditionalFormatting>
  <conditionalFormatting sqref="E59">
    <cfRule type="cellIs" priority="1" dxfId="0" operator="greaterThan" stopIfTrue="1">
      <formula>0.1</formula>
    </cfRule>
  </conditionalFormatting>
  <dataValidations count="1">
    <dataValidation allowBlank="1" showErrorMessage="1" sqref="C11:F54"/>
  </dataValidations>
  <printOptions/>
  <pageMargins left="0.25" right="0.25" top="0.75" bottom="0.75" header="0.3" footer="0.3"/>
  <pageSetup fitToHeight="1" fitToWidth="1" horizontalDpi="600" verticalDpi="600" orientation="landscape" paperSize="9" scale="5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ÜL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Agu Laius</dc:creator>
  <cp:keywords/>
  <dc:description/>
  <cp:lastModifiedBy>Henri Vaikre</cp:lastModifiedBy>
  <cp:lastPrinted>2019-02-18T09:06:04Z</cp:lastPrinted>
  <dcterms:created xsi:type="dcterms:W3CDTF">2008-04-13T08:03:52Z</dcterms:created>
  <dcterms:modified xsi:type="dcterms:W3CDTF">2019-08-23T11:18:02Z</dcterms:modified>
  <cp:category/>
  <cp:version/>
  <cp:contentType/>
  <cp:contentStatus/>
</cp:coreProperties>
</file>