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iko\Documents\RAKE\HOL regionaalne haldus\"/>
    </mc:Choice>
  </mc:AlternateContent>
  <bookViews>
    <workbookView xWindow="0" yWindow="0" windowWidth="19200" windowHeight="5920" activeTab="1"/>
  </bookViews>
  <sheets>
    <sheet name="Vastajate jaotus" sheetId="8" r:id="rId1"/>
    <sheet name="Tabel kokku" sheetId="1" r:id="rId2"/>
    <sheet name="Maakondlikud ülesanded" sheetId="2" r:id="rId3"/>
    <sheet name="Maakond" sheetId="3" r:id="rId4"/>
    <sheet name="Reg ülesanded" sheetId="4" r:id="rId5"/>
    <sheet name="Suuregioon" sheetId="5" r:id="rId6"/>
    <sheet name="Riigi ülesanded" sheetId="6" r:id="rId7"/>
    <sheet name="Riik" sheetId="7" r:id="rId8"/>
  </sheets>
  <externalReferences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8" l="1"/>
  <c r="C7" i="8" s="1"/>
  <c r="G6" i="7"/>
  <c r="H6" i="7" s="1"/>
  <c r="F6" i="7"/>
  <c r="E6" i="7"/>
  <c r="G5" i="7"/>
  <c r="F5" i="7"/>
  <c r="E5" i="7"/>
  <c r="H5" i="7" s="1"/>
  <c r="G4" i="7"/>
  <c r="H4" i="7" s="1"/>
  <c r="F4" i="7"/>
  <c r="E4" i="7"/>
  <c r="G3" i="7"/>
  <c r="F3" i="7"/>
  <c r="E3" i="7"/>
  <c r="H3" i="7" s="1"/>
  <c r="G2" i="7"/>
  <c r="H2" i="7" s="1"/>
  <c r="F2" i="7"/>
  <c r="E2" i="7"/>
  <c r="G19" i="5"/>
  <c r="F19" i="5"/>
  <c r="E19" i="5"/>
  <c r="H19" i="5" s="1"/>
  <c r="G18" i="5"/>
  <c r="H18" i="5" s="1"/>
  <c r="F18" i="5"/>
  <c r="E18" i="5"/>
  <c r="G17" i="5"/>
  <c r="F17" i="5"/>
  <c r="E17" i="5"/>
  <c r="H17" i="5" s="1"/>
  <c r="G16" i="5"/>
  <c r="H16" i="5" s="1"/>
  <c r="F16" i="5"/>
  <c r="E16" i="5"/>
  <c r="G15" i="5"/>
  <c r="F15" i="5"/>
  <c r="E15" i="5"/>
  <c r="H15" i="5" s="1"/>
  <c r="G14" i="5"/>
  <c r="H14" i="5" s="1"/>
  <c r="F14" i="5"/>
  <c r="E14" i="5"/>
  <c r="G13" i="5"/>
  <c r="F13" i="5"/>
  <c r="E13" i="5"/>
  <c r="H13" i="5" s="1"/>
  <c r="I12" i="5"/>
  <c r="H12" i="5"/>
  <c r="G12" i="5"/>
  <c r="F12" i="5"/>
  <c r="E12" i="5"/>
  <c r="G11" i="5"/>
  <c r="F11" i="5"/>
  <c r="E11" i="5"/>
  <c r="H11" i="5" s="1"/>
  <c r="H10" i="5"/>
  <c r="G10" i="5"/>
  <c r="F10" i="5"/>
  <c r="E10" i="5"/>
  <c r="G9" i="5"/>
  <c r="F9" i="5"/>
  <c r="E9" i="5"/>
  <c r="H9" i="5" s="1"/>
  <c r="H8" i="5"/>
  <c r="G8" i="5"/>
  <c r="F8" i="5"/>
  <c r="E8" i="5"/>
  <c r="G7" i="5"/>
  <c r="F7" i="5"/>
  <c r="E7" i="5"/>
  <c r="H7" i="5" s="1"/>
  <c r="H6" i="5"/>
  <c r="G6" i="5"/>
  <c r="F6" i="5"/>
  <c r="E6" i="5"/>
  <c r="G5" i="5"/>
  <c r="F5" i="5"/>
  <c r="E5" i="5"/>
  <c r="H5" i="5" s="1"/>
  <c r="H4" i="5"/>
  <c r="G4" i="5"/>
  <c r="F4" i="5"/>
  <c r="E4" i="5"/>
  <c r="G3" i="5"/>
  <c r="F3" i="5"/>
  <c r="E3" i="5"/>
  <c r="H3" i="5" s="1"/>
  <c r="H2" i="5"/>
  <c r="G2" i="5"/>
  <c r="F2" i="5"/>
  <c r="E2" i="5"/>
  <c r="G9" i="3"/>
  <c r="F9" i="3"/>
  <c r="E9" i="3"/>
  <c r="H9" i="3" s="1"/>
  <c r="H8" i="3"/>
  <c r="G8" i="3"/>
  <c r="F8" i="3"/>
  <c r="E8" i="3"/>
  <c r="G7" i="3"/>
  <c r="F7" i="3"/>
  <c r="E7" i="3"/>
  <c r="H7" i="3" s="1"/>
  <c r="H6" i="3"/>
  <c r="G6" i="3"/>
  <c r="F6" i="3"/>
  <c r="E6" i="3"/>
  <c r="G5" i="3"/>
  <c r="F5" i="3"/>
  <c r="E5" i="3"/>
  <c r="H5" i="3" s="1"/>
  <c r="H4" i="3"/>
  <c r="G4" i="3"/>
  <c r="F4" i="3"/>
  <c r="E4" i="3"/>
  <c r="G3" i="3"/>
  <c r="F3" i="3"/>
  <c r="E3" i="3"/>
  <c r="H3" i="3" s="1"/>
  <c r="H2" i="3"/>
  <c r="G2" i="3"/>
  <c r="F2" i="3"/>
  <c r="E2" i="3"/>
  <c r="G29" i="1"/>
  <c r="F29" i="1"/>
  <c r="E29" i="1"/>
  <c r="H29" i="1" s="1"/>
  <c r="H28" i="1"/>
  <c r="G28" i="1"/>
  <c r="F28" i="1"/>
  <c r="E28" i="1"/>
  <c r="G27" i="1"/>
  <c r="F27" i="1"/>
  <c r="E27" i="1"/>
  <c r="H27" i="1" s="1"/>
  <c r="H26" i="1"/>
  <c r="G26" i="1"/>
  <c r="F26" i="1"/>
  <c r="E26" i="1"/>
  <c r="G25" i="1"/>
  <c r="F25" i="1"/>
  <c r="E25" i="1"/>
  <c r="H25" i="1" s="1"/>
  <c r="H24" i="1"/>
  <c r="G24" i="1"/>
  <c r="F24" i="1"/>
  <c r="E24" i="1"/>
  <c r="G23" i="1"/>
  <c r="F23" i="1"/>
  <c r="E23" i="1"/>
  <c r="H23" i="1" s="1"/>
  <c r="G22" i="1"/>
  <c r="F22" i="1"/>
  <c r="H22" i="1" s="1"/>
  <c r="E22" i="1"/>
  <c r="G21" i="1"/>
  <c r="F21" i="1"/>
  <c r="E21" i="1"/>
  <c r="H21" i="1" s="1"/>
  <c r="H20" i="1"/>
  <c r="G20" i="1"/>
  <c r="F20" i="1"/>
  <c r="E20" i="1"/>
  <c r="G19" i="1"/>
  <c r="F19" i="1"/>
  <c r="E19" i="1"/>
  <c r="H19" i="1" s="1"/>
  <c r="I18" i="1"/>
  <c r="G18" i="1"/>
  <c r="H18" i="1" s="1"/>
  <c r="F18" i="1"/>
  <c r="E18" i="1"/>
  <c r="G17" i="1"/>
  <c r="F17" i="1"/>
  <c r="E17" i="1"/>
  <c r="H17" i="1" s="1"/>
  <c r="G16" i="1"/>
  <c r="H16" i="1" s="1"/>
  <c r="F16" i="1"/>
  <c r="E16" i="1"/>
  <c r="G15" i="1"/>
  <c r="F15" i="1"/>
  <c r="E15" i="1"/>
  <c r="H15" i="1" s="1"/>
  <c r="G14" i="1"/>
  <c r="H14" i="1" s="1"/>
  <c r="F14" i="1"/>
  <c r="E14" i="1"/>
  <c r="G13" i="1"/>
  <c r="F13" i="1"/>
  <c r="E13" i="1"/>
  <c r="H13" i="1" s="1"/>
  <c r="G12" i="1"/>
  <c r="H12" i="1" s="1"/>
  <c r="F12" i="1"/>
  <c r="E12" i="1"/>
  <c r="G11" i="1"/>
  <c r="F11" i="1"/>
  <c r="E11" i="1"/>
  <c r="H11" i="1" s="1"/>
  <c r="G10" i="1"/>
  <c r="H10" i="1" s="1"/>
  <c r="F10" i="1"/>
  <c r="E10" i="1"/>
  <c r="G9" i="1"/>
  <c r="F9" i="1"/>
  <c r="E9" i="1"/>
  <c r="H9" i="1" s="1"/>
  <c r="G8" i="1"/>
  <c r="H8" i="1" s="1"/>
  <c r="F8" i="1"/>
  <c r="E8" i="1"/>
  <c r="G7" i="1"/>
  <c r="F7" i="1"/>
  <c r="E7" i="1"/>
  <c r="H7" i="1" s="1"/>
  <c r="G6" i="1"/>
  <c r="F6" i="1"/>
  <c r="H6" i="1" s="1"/>
  <c r="E6" i="1"/>
  <c r="G5" i="1"/>
  <c r="F5" i="1"/>
  <c r="E5" i="1"/>
  <c r="H5" i="1" s="1"/>
  <c r="G4" i="1"/>
  <c r="F4" i="1"/>
  <c r="H4" i="1" s="1"/>
  <c r="E4" i="1"/>
  <c r="G3" i="1"/>
  <c r="F3" i="1"/>
  <c r="E3" i="1"/>
  <c r="H3" i="1" s="1"/>
  <c r="G2" i="1"/>
  <c r="F2" i="1"/>
  <c r="H2" i="1" s="1"/>
  <c r="E2" i="1"/>
  <c r="C5" i="8" l="1"/>
  <c r="C4" i="8"/>
  <c r="C6" i="8"/>
</calcChain>
</file>

<file path=xl/sharedStrings.xml><?xml version="1.0" encoding="utf-8"?>
<sst xmlns="http://schemas.openxmlformats.org/spreadsheetml/2006/main" count="273" uniqueCount="43">
  <si>
    <t>Üleanne</t>
  </si>
  <si>
    <t>Maakond</t>
  </si>
  <si>
    <t>Suur regioon</t>
  </si>
  <si>
    <t>Riik</t>
  </si>
  <si>
    <t>Vastanud</t>
  </si>
  <si>
    <t>vastaja</t>
  </si>
  <si>
    <t>Kohalikud teed</t>
  </si>
  <si>
    <t>Perearstikeskused</t>
  </si>
  <si>
    <t>Kultuur (nt muinsuskaitse, teater)</t>
  </si>
  <si>
    <t>Tervisedendus</t>
  </si>
  <si>
    <t>Kõrvalmaanteed</t>
  </si>
  <si>
    <t>Ettevõtluskeskkond</t>
  </si>
  <si>
    <t>Jäätmekorraldus</t>
  </si>
  <si>
    <t>Sotsiaalvaldkonna strateegia ja koordineerimine</t>
  </si>
  <si>
    <t>Gümnaasiumid</t>
  </si>
  <si>
    <t xml:space="preserve">Spetsiifilisemad sotsiaalteenused (nt erihoolekanne, asendushooldus, keerukad eestkoste juhtumid, turvakodud jt) </t>
  </si>
  <si>
    <t>Turvalisus, riskijuhtimine, kriisijuhtimine</t>
  </si>
  <si>
    <t xml:space="preserve">Kohalikud haiglad </t>
  </si>
  <si>
    <t>Ruumiline  regionaalne planeerimine</t>
  </si>
  <si>
    <t>Turismiarendus</t>
  </si>
  <si>
    <t>Tööturumeetmed (töötud, koolitus, täiendõpe jt)</t>
  </si>
  <si>
    <t xml:space="preserve">Regionaalsete huvide sõnastamine ja esindamine </t>
  </si>
  <si>
    <t>Regionaalareng</t>
  </si>
  <si>
    <t>KOV nõustamine</t>
  </si>
  <si>
    <t>Sotsiaalvaldkonna järelevalve</t>
  </si>
  <si>
    <t>Keskkonnahoid, energiatõhusus</t>
  </si>
  <si>
    <t>Keskkonnakaitse valdkonna järelevalve</t>
  </si>
  <si>
    <t>Ühistransport</t>
  </si>
  <si>
    <t>Ruumise planeerimise järelevalve</t>
  </si>
  <si>
    <t>Välissuhted (teiste regioonidega)</t>
  </si>
  <si>
    <t>Kutsekoolid</t>
  </si>
  <si>
    <t>KOV  järelevalve</t>
  </si>
  <si>
    <t>EL regionaalarengu fondide rakendamine</t>
  </si>
  <si>
    <t>Rakenduskõrgharidus, regionaalsed kolledžid</t>
  </si>
  <si>
    <t>Valdkond</t>
  </si>
  <si>
    <t>Maakonnad</t>
  </si>
  <si>
    <t>Suurregioonid</t>
  </si>
  <si>
    <t>Vastajad</t>
  </si>
  <si>
    <t>kohalik omavalitsus</t>
  </si>
  <si>
    <t>ministeerium, riigiasutus, Riigikogu</t>
  </si>
  <si>
    <t xml:space="preserve">maakondlik arendusorganisatsioon/ KOV liit </t>
  </si>
  <si>
    <t>muu (sh ülikool, uurimiskeskus)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</si>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</sst>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/>
    <xf numFmtId="0" fontId="0" fillId="0" borderId="1" xfId="0" applyBorder="1"/>
    <xf numFmtId="9" fontId="0" fillId="0" borderId="1" xfId="1" applyFont="1" applyBorder="1"/>
    <xf numFmtId="9" fontId="0" fillId="0" borderId="0" xfId="1" applyFon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chartsheet" Target="chartsheets/sheet2.xml"/><Relationship Id="rId10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Maakond!$B$1</c:f>
              <c:strCache>
                <c:ptCount val="1"/>
                <c:pt idx="0">
                  <c:v>Maakonnad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Maakond!$A$2:$A$9</c:f>
              <c:strCache>
                <c:ptCount val="8"/>
                <c:pt idx="0">
                  <c:v>Kohalikud teed</c:v>
                </c:pt>
                <c:pt idx="1">
                  <c:v>Perearstikeskused</c:v>
                </c:pt>
                <c:pt idx="2">
                  <c:v>Kultuur (nt muinsuskaitse, teater)</c:v>
                </c:pt>
                <c:pt idx="3">
                  <c:v>Tervisedendus</c:v>
                </c:pt>
                <c:pt idx="4">
                  <c:v>Kõrvalmaanteed</c:v>
                </c:pt>
                <c:pt idx="5">
                  <c:v>Ettevõtluskeskkond</c:v>
                </c:pt>
                <c:pt idx="6">
                  <c:v>Sotsiaalvaldkonna strateegia ja koordineerimine</c:v>
                </c:pt>
                <c:pt idx="7">
                  <c:v>Gümnaasiumid</c:v>
                </c:pt>
              </c:strCache>
            </c:strRef>
          </c:cat>
          <c:val>
            <c:numRef>
              <c:f>Maakond!$B$2:$B$9</c:f>
              <c:numCache>
                <c:formatCode>0%</c:formatCode>
                <c:ptCount val="8"/>
                <c:pt idx="0">
                  <c:v>0.90476190476190477</c:v>
                </c:pt>
                <c:pt idx="1">
                  <c:v>0.83333333333333337</c:v>
                </c:pt>
                <c:pt idx="2">
                  <c:v>0.75609756097560976</c:v>
                </c:pt>
                <c:pt idx="3">
                  <c:v>0.71052631578947367</c:v>
                </c:pt>
                <c:pt idx="4">
                  <c:v>0.46511627906976744</c:v>
                </c:pt>
                <c:pt idx="5">
                  <c:v>0.44444444444444442</c:v>
                </c:pt>
                <c:pt idx="6">
                  <c:v>0.42499999999999999</c:v>
                </c:pt>
                <c:pt idx="7">
                  <c:v>0.40476190476190477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0B-426F-BF99-D54118991033}"/>
            </c:ext>
          </c:extLst>
        </c:ser>
        <c:ser>
          <c:idx val="1"/>
          <c:order val="1"/>
          <c:tx>
            <c:strRef>
              <c:f>Maakond!$C$1</c:f>
              <c:strCache>
                <c:ptCount val="1"/>
                <c:pt idx="0">
                  <c:v>Suurregioonid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0B-426F-BF99-D54118991033}"/>
                </c:ext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70B-426F-BF99-D541189910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Maakond!$A$2:$A$9</c:f>
              <c:strCache>
                <c:ptCount val="8"/>
                <c:pt idx="0">
                  <c:v>Kohalikud teed</c:v>
                </c:pt>
                <c:pt idx="1">
                  <c:v>Perearstikeskused</c:v>
                </c:pt>
                <c:pt idx="2">
                  <c:v>Kultuur (nt muinsuskaitse, teater)</c:v>
                </c:pt>
                <c:pt idx="3">
                  <c:v>Tervisedendus</c:v>
                </c:pt>
                <c:pt idx="4">
                  <c:v>Kõrvalmaanteed</c:v>
                </c:pt>
                <c:pt idx="5">
                  <c:v>Ettevõtluskeskkond</c:v>
                </c:pt>
                <c:pt idx="6">
                  <c:v>Sotsiaalvaldkonna strateegia ja koordineerimine</c:v>
                </c:pt>
                <c:pt idx="7">
                  <c:v>Gümnaasiumid</c:v>
                </c:pt>
              </c:strCache>
            </c:strRef>
          </c:cat>
          <c:val>
            <c:numRef>
              <c:f>Maakond!$C$2:$C$9</c:f>
              <c:numCache>
                <c:formatCode>0%</c:formatCode>
                <c:ptCount val="8"/>
                <c:pt idx="0">
                  <c:v>4.7619047619047616E-2</c:v>
                </c:pt>
                <c:pt idx="1">
                  <c:v>0.16666666666666666</c:v>
                </c:pt>
                <c:pt idx="2">
                  <c:v>0.14634146341463414</c:v>
                </c:pt>
                <c:pt idx="3">
                  <c:v>0.23684210526315788</c:v>
                </c:pt>
                <c:pt idx="4">
                  <c:v>0.34883720930232559</c:v>
                </c:pt>
                <c:pt idx="5">
                  <c:v>0.41666666666666669</c:v>
                </c:pt>
                <c:pt idx="6">
                  <c:v>0.42499999999999999</c:v>
                </c:pt>
                <c:pt idx="7">
                  <c:v>0.40476190476190477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0B-426F-BF99-D54118991033}"/>
            </c:ext>
          </c:extLst>
        </c:ser>
        <c:ser>
          <c:idx val="2"/>
          <c:order val="2"/>
          <c:tx>
            <c:strRef>
              <c:f>Maakond!$D$1</c:f>
              <c:strCache>
                <c:ptCount val="1"/>
                <c:pt idx="0">
                  <c:v>Riik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Maakond!$A$2:$A$9</c:f>
              <c:strCache>
                <c:ptCount val="8"/>
                <c:pt idx="0">
                  <c:v>Kohalikud teed</c:v>
                </c:pt>
                <c:pt idx="1">
                  <c:v>Perearstikeskused</c:v>
                </c:pt>
                <c:pt idx="2">
                  <c:v>Kultuur (nt muinsuskaitse, teater)</c:v>
                </c:pt>
                <c:pt idx="3">
                  <c:v>Tervisedendus</c:v>
                </c:pt>
                <c:pt idx="4">
                  <c:v>Kõrvalmaanteed</c:v>
                </c:pt>
                <c:pt idx="5">
                  <c:v>Ettevõtluskeskkond</c:v>
                </c:pt>
                <c:pt idx="6">
                  <c:v>Sotsiaalvaldkonna strateegia ja koordineerimine</c:v>
                </c:pt>
                <c:pt idx="7">
                  <c:v>Gümnaasiumid</c:v>
                </c:pt>
              </c:strCache>
            </c:strRef>
          </c:cat>
          <c:val>
            <c:numRef>
              <c:f>Maakond!$D$2:$D$9</c:f>
              <c:numCache>
                <c:formatCode>0%</c:formatCode>
                <c:ptCount val="8"/>
                <c:pt idx="0">
                  <c:v>4.7619047619047616E-2</c:v>
                </c:pt>
                <c:pt idx="1">
                  <c:v>0</c:v>
                </c:pt>
                <c:pt idx="2">
                  <c:v>9.7560975609756101E-2</c:v>
                </c:pt>
                <c:pt idx="3">
                  <c:v>5.2631578947368418E-2</c:v>
                </c:pt>
                <c:pt idx="4">
                  <c:v>0.18604651162790697</c:v>
                </c:pt>
                <c:pt idx="5">
                  <c:v>0.1388888888888889</c:v>
                </c:pt>
                <c:pt idx="6">
                  <c:v>0.15</c:v>
                </c:pt>
                <c:pt idx="7">
                  <c:v>0.19047619047619047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0B-426F-BF99-D54118991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9831016"/>
        <c:axId val="649831344"/>
      </c:barChart>
      <c:catAx>
        <c:axId val="64983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649831344"/>
        <c:crosses val="autoZero"/>
        <c:auto val="1"/>
        <c:lblAlgn val="ctr"/>
        <c:lblOffset val="100"/>
        <c:noMultiLvlLbl val="0"/>
      </c:catAx>
      <c:valAx>
        <c:axId val="64983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649831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t-E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Suuregioon!$B$1</c:f>
              <c:strCache>
                <c:ptCount val="1"/>
                <c:pt idx="0">
                  <c:v>Suurregioonid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Suuregioon!$A$2:$A$19</c:f>
              <c:strCache>
                <c:ptCount val="18"/>
                <c:pt idx="0">
                  <c:v>Jäätmekorraldus</c:v>
                </c:pt>
                <c:pt idx="1">
                  <c:v>Sotsiaalvaldkonna strateegia ja koordineerimine</c:v>
                </c:pt>
                <c:pt idx="2">
                  <c:v>Gümnaasiumid</c:v>
                </c:pt>
                <c:pt idx="3">
                  <c:v>Spetsiifilisemad sotsiaalteenused (nt erihoolekanne, asendushooldus, keerukad eestkoste juhtumid, turvakodud jt) </c:v>
                </c:pt>
                <c:pt idx="4">
                  <c:v>Turvalisus, riskijuhtimine, kriisijuhtimine</c:v>
                </c:pt>
                <c:pt idx="5">
                  <c:v>Kohalikud haiglad </c:v>
                </c:pt>
                <c:pt idx="6">
                  <c:v>Ruumiline  regionaalne planeerimine</c:v>
                </c:pt>
                <c:pt idx="7">
                  <c:v>Turismiarendus</c:v>
                </c:pt>
                <c:pt idx="8">
                  <c:v>Tööturumeetmed (töötud, koolitus, täiendõpe jt)</c:v>
                </c:pt>
                <c:pt idx="9">
                  <c:v>Regionaalsete huvide sõnastamine ja esindamine </c:v>
                </c:pt>
                <c:pt idx="10">
                  <c:v>Regionaalareng</c:v>
                </c:pt>
                <c:pt idx="11">
                  <c:v>Keskkonnahoid, energiatõhusus</c:v>
                </c:pt>
                <c:pt idx="12">
                  <c:v>Ühistransport</c:v>
                </c:pt>
                <c:pt idx="13">
                  <c:v>Ruumise planeerimise järelevalve</c:v>
                </c:pt>
                <c:pt idx="14">
                  <c:v>Välissuhted (teiste regioonidega)</c:v>
                </c:pt>
                <c:pt idx="15">
                  <c:v>Kutsekoolid</c:v>
                </c:pt>
                <c:pt idx="16">
                  <c:v>EL regionaalarengu fondide rakendamine</c:v>
                </c:pt>
                <c:pt idx="17">
                  <c:v>Rakenduskõrgharidus, regionaalsed kolledžid</c:v>
                </c:pt>
              </c:strCache>
            </c:strRef>
          </c:cat>
          <c:val>
            <c:numRef>
              <c:f>Suuregioon!$B$2:$B$19</c:f>
              <c:numCache>
                <c:formatCode>0%</c:formatCode>
                <c:ptCount val="18"/>
                <c:pt idx="0">
                  <c:v>0.48717948717948717</c:v>
                </c:pt>
                <c:pt idx="1">
                  <c:v>0.42499999999999999</c:v>
                </c:pt>
                <c:pt idx="2">
                  <c:v>0.40476190476190477</c:v>
                </c:pt>
                <c:pt idx="3">
                  <c:v>0.41463414634146339</c:v>
                </c:pt>
                <c:pt idx="4">
                  <c:v>0.4358974358974359</c:v>
                </c:pt>
                <c:pt idx="5">
                  <c:v>0.51219512195121952</c:v>
                </c:pt>
                <c:pt idx="6">
                  <c:v>0.56097560975609762</c:v>
                </c:pt>
                <c:pt idx="7">
                  <c:v>0.66666666666666663</c:v>
                </c:pt>
                <c:pt idx="8">
                  <c:v>0.35714285714285715</c:v>
                </c:pt>
                <c:pt idx="9">
                  <c:v>0.68292682926829273</c:v>
                </c:pt>
                <c:pt idx="10">
                  <c:v>0.53846153846153844</c:v>
                </c:pt>
                <c:pt idx="11">
                  <c:v>0.45</c:v>
                </c:pt>
                <c:pt idx="12">
                  <c:v>0.61538461538461542</c:v>
                </c:pt>
                <c:pt idx="13">
                  <c:v>0.39534883720930231</c:v>
                </c:pt>
                <c:pt idx="14">
                  <c:v>0.65909090909090906</c:v>
                </c:pt>
                <c:pt idx="15">
                  <c:v>0.61904761904761907</c:v>
                </c:pt>
                <c:pt idx="16">
                  <c:v>0.52500000000000002</c:v>
                </c:pt>
                <c:pt idx="17">
                  <c:v>0.61904761904761907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AC-4D8C-AE30-C72C3A02004C}"/>
            </c:ext>
          </c:extLst>
        </c:ser>
        <c:ser>
          <c:idx val="1"/>
          <c:order val="1"/>
          <c:tx>
            <c:strRef>
              <c:f>Suuregioon!$C$1</c:f>
              <c:strCache>
                <c:ptCount val="1"/>
                <c:pt idx="0">
                  <c:v>Maakonnad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AC-4D8C-AE30-C72C3A02004C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AAC-4D8C-AE30-C72C3A0200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Suuregioon!$A$2:$A$19</c:f>
              <c:strCache>
                <c:ptCount val="18"/>
                <c:pt idx="0">
                  <c:v>Jäätmekorraldus</c:v>
                </c:pt>
                <c:pt idx="1">
                  <c:v>Sotsiaalvaldkonna strateegia ja koordineerimine</c:v>
                </c:pt>
                <c:pt idx="2">
                  <c:v>Gümnaasiumid</c:v>
                </c:pt>
                <c:pt idx="3">
                  <c:v>Spetsiifilisemad sotsiaalteenused (nt erihoolekanne, asendushooldus, keerukad eestkoste juhtumid, turvakodud jt) </c:v>
                </c:pt>
                <c:pt idx="4">
                  <c:v>Turvalisus, riskijuhtimine, kriisijuhtimine</c:v>
                </c:pt>
                <c:pt idx="5">
                  <c:v>Kohalikud haiglad </c:v>
                </c:pt>
                <c:pt idx="6">
                  <c:v>Ruumiline  regionaalne planeerimine</c:v>
                </c:pt>
                <c:pt idx="7">
                  <c:v>Turismiarendus</c:v>
                </c:pt>
                <c:pt idx="8">
                  <c:v>Tööturumeetmed (töötud, koolitus, täiendõpe jt)</c:v>
                </c:pt>
                <c:pt idx="9">
                  <c:v>Regionaalsete huvide sõnastamine ja esindamine </c:v>
                </c:pt>
                <c:pt idx="10">
                  <c:v>Regionaalareng</c:v>
                </c:pt>
                <c:pt idx="11">
                  <c:v>Keskkonnahoid, energiatõhusus</c:v>
                </c:pt>
                <c:pt idx="12">
                  <c:v>Ühistransport</c:v>
                </c:pt>
                <c:pt idx="13">
                  <c:v>Ruumise planeerimise järelevalve</c:v>
                </c:pt>
                <c:pt idx="14">
                  <c:v>Välissuhted (teiste regioonidega)</c:v>
                </c:pt>
                <c:pt idx="15">
                  <c:v>Kutsekoolid</c:v>
                </c:pt>
                <c:pt idx="16">
                  <c:v>EL regionaalarengu fondide rakendamine</c:v>
                </c:pt>
                <c:pt idx="17">
                  <c:v>Rakenduskõrgharidus, regionaalsed kolledžid</c:v>
                </c:pt>
              </c:strCache>
            </c:strRef>
          </c:cat>
          <c:val>
            <c:numRef>
              <c:f>Suuregioon!$C$2:$C$19</c:f>
              <c:numCache>
                <c:formatCode>0%</c:formatCode>
                <c:ptCount val="18"/>
                <c:pt idx="0">
                  <c:v>0.4358974358974359</c:v>
                </c:pt>
                <c:pt idx="1">
                  <c:v>0.42499999999999999</c:v>
                </c:pt>
                <c:pt idx="2">
                  <c:v>0.40476190476190477</c:v>
                </c:pt>
                <c:pt idx="3">
                  <c:v>0.3902439024390244</c:v>
                </c:pt>
                <c:pt idx="4">
                  <c:v>0.38461538461538464</c:v>
                </c:pt>
                <c:pt idx="5">
                  <c:v>0.36585365853658536</c:v>
                </c:pt>
                <c:pt idx="6">
                  <c:v>0.34146341463414637</c:v>
                </c:pt>
                <c:pt idx="7">
                  <c:v>0.33333333333333331</c:v>
                </c:pt>
                <c:pt idx="8">
                  <c:v>0.33333333333333331</c:v>
                </c:pt>
                <c:pt idx="9">
                  <c:v>0.29268292682926828</c:v>
                </c:pt>
                <c:pt idx="10">
                  <c:v>0.28205128205128205</c:v>
                </c:pt>
                <c:pt idx="11">
                  <c:v>0.25</c:v>
                </c:pt>
                <c:pt idx="12">
                  <c:v>0.23076923076923078</c:v>
                </c:pt>
                <c:pt idx="13">
                  <c:v>0.20930232558139536</c:v>
                </c:pt>
                <c:pt idx="14">
                  <c:v>0.20454545454545456</c:v>
                </c:pt>
                <c:pt idx="15">
                  <c:v>0.14285714285714285</c:v>
                </c:pt>
                <c:pt idx="16">
                  <c:v>0.05</c:v>
                </c:pt>
                <c:pt idx="17">
                  <c:v>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AAC-4D8C-AE30-C72C3A02004C}"/>
            </c:ext>
          </c:extLst>
        </c:ser>
        <c:ser>
          <c:idx val="2"/>
          <c:order val="2"/>
          <c:tx>
            <c:strRef>
              <c:f>Suuregioon!$D$1</c:f>
              <c:strCache>
                <c:ptCount val="1"/>
                <c:pt idx="0">
                  <c:v>Riik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Suuregioon!$A$2:$A$19</c:f>
              <c:strCache>
                <c:ptCount val="18"/>
                <c:pt idx="0">
                  <c:v>Jäätmekorraldus</c:v>
                </c:pt>
                <c:pt idx="1">
                  <c:v>Sotsiaalvaldkonna strateegia ja koordineerimine</c:v>
                </c:pt>
                <c:pt idx="2">
                  <c:v>Gümnaasiumid</c:v>
                </c:pt>
                <c:pt idx="3">
                  <c:v>Spetsiifilisemad sotsiaalteenused (nt erihoolekanne, asendushooldus, keerukad eestkoste juhtumid, turvakodud jt) </c:v>
                </c:pt>
                <c:pt idx="4">
                  <c:v>Turvalisus, riskijuhtimine, kriisijuhtimine</c:v>
                </c:pt>
                <c:pt idx="5">
                  <c:v>Kohalikud haiglad </c:v>
                </c:pt>
                <c:pt idx="6">
                  <c:v>Ruumiline  regionaalne planeerimine</c:v>
                </c:pt>
                <c:pt idx="7">
                  <c:v>Turismiarendus</c:v>
                </c:pt>
                <c:pt idx="8">
                  <c:v>Tööturumeetmed (töötud, koolitus, täiendõpe jt)</c:v>
                </c:pt>
                <c:pt idx="9">
                  <c:v>Regionaalsete huvide sõnastamine ja esindamine </c:v>
                </c:pt>
                <c:pt idx="10">
                  <c:v>Regionaalareng</c:v>
                </c:pt>
                <c:pt idx="11">
                  <c:v>Keskkonnahoid, energiatõhusus</c:v>
                </c:pt>
                <c:pt idx="12">
                  <c:v>Ühistransport</c:v>
                </c:pt>
                <c:pt idx="13">
                  <c:v>Ruumise planeerimise järelevalve</c:v>
                </c:pt>
                <c:pt idx="14">
                  <c:v>Välissuhted (teiste regioonidega)</c:v>
                </c:pt>
                <c:pt idx="15">
                  <c:v>Kutsekoolid</c:v>
                </c:pt>
                <c:pt idx="16">
                  <c:v>EL regionaalarengu fondide rakendamine</c:v>
                </c:pt>
                <c:pt idx="17">
                  <c:v>Rakenduskõrgharidus, regionaalsed kolledžid</c:v>
                </c:pt>
              </c:strCache>
            </c:strRef>
          </c:cat>
          <c:val>
            <c:numRef>
              <c:f>Suuregioon!$D$2:$D$19</c:f>
              <c:numCache>
                <c:formatCode>0%</c:formatCode>
                <c:ptCount val="18"/>
                <c:pt idx="0">
                  <c:v>7.6923076923076927E-2</c:v>
                </c:pt>
                <c:pt idx="1">
                  <c:v>0.15</c:v>
                </c:pt>
                <c:pt idx="2">
                  <c:v>0.19047619047619047</c:v>
                </c:pt>
                <c:pt idx="3">
                  <c:v>0.1951219512195122</c:v>
                </c:pt>
                <c:pt idx="4">
                  <c:v>0.17948717948717949</c:v>
                </c:pt>
                <c:pt idx="5">
                  <c:v>0.12195121951219512</c:v>
                </c:pt>
                <c:pt idx="6">
                  <c:v>9.7560975609756101E-2</c:v>
                </c:pt>
                <c:pt idx="7">
                  <c:v>0</c:v>
                </c:pt>
                <c:pt idx="8">
                  <c:v>0.30952380952380953</c:v>
                </c:pt>
                <c:pt idx="9">
                  <c:v>2.4390243902439025E-2</c:v>
                </c:pt>
                <c:pt idx="10">
                  <c:v>0.17948717948717949</c:v>
                </c:pt>
                <c:pt idx="11">
                  <c:v>0.3</c:v>
                </c:pt>
                <c:pt idx="12">
                  <c:v>0.15384615384615385</c:v>
                </c:pt>
                <c:pt idx="13">
                  <c:v>0.39534883720930231</c:v>
                </c:pt>
                <c:pt idx="14">
                  <c:v>0.13636363636363635</c:v>
                </c:pt>
                <c:pt idx="15">
                  <c:v>0.23809523809523808</c:v>
                </c:pt>
                <c:pt idx="16">
                  <c:v>0.42499999999999999</c:v>
                </c:pt>
                <c:pt idx="17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AC-4D8C-AE30-C72C3A020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overlap val="100"/>
        <c:axId val="479548576"/>
        <c:axId val="479552184"/>
      </c:barChart>
      <c:catAx>
        <c:axId val="47954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79552184"/>
        <c:crosses val="autoZero"/>
        <c:auto val="1"/>
        <c:lblAlgn val="ctr"/>
        <c:lblOffset val="100"/>
        <c:noMultiLvlLbl val="0"/>
      </c:catAx>
      <c:valAx>
        <c:axId val="479552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7954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t-E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Riik!$B$1</c:f>
              <c:strCache>
                <c:ptCount val="1"/>
                <c:pt idx="0">
                  <c:v>Riik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Riik!$A$2:$A$6</c:f>
              <c:strCache>
                <c:ptCount val="5"/>
                <c:pt idx="0">
                  <c:v>Keskkonnakaitse valdkonna järelevalve</c:v>
                </c:pt>
                <c:pt idx="1">
                  <c:v>KOV  järelevalve</c:v>
                </c:pt>
                <c:pt idx="2">
                  <c:v>Sotsiaalvaldkonna järelevalve</c:v>
                </c:pt>
                <c:pt idx="3">
                  <c:v>KOV nõustamine</c:v>
                </c:pt>
                <c:pt idx="4">
                  <c:v>Ruumise planeerimise järelevalve</c:v>
                </c:pt>
              </c:strCache>
            </c:strRef>
          </c:cat>
          <c:val>
            <c:numRef>
              <c:f>Riik!$B$2:$B$6</c:f>
              <c:numCache>
                <c:formatCode>0%</c:formatCode>
                <c:ptCount val="5"/>
                <c:pt idx="0">
                  <c:v>0.51219512195121952</c:v>
                </c:pt>
                <c:pt idx="1">
                  <c:v>0.51162790697674421</c:v>
                </c:pt>
                <c:pt idx="2">
                  <c:v>0.41860465116279072</c:v>
                </c:pt>
                <c:pt idx="3">
                  <c:v>0.39534883720930231</c:v>
                </c:pt>
                <c:pt idx="4">
                  <c:v>0.39534883720930231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4-4FCD-8913-A7358620E569}"/>
            </c:ext>
          </c:extLst>
        </c:ser>
        <c:ser>
          <c:idx val="1"/>
          <c:order val="1"/>
          <c:tx>
            <c:strRef>
              <c:f>Riik!$C$1</c:f>
              <c:strCache>
                <c:ptCount val="1"/>
                <c:pt idx="0">
                  <c:v>Suurregioonid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F4-4FCD-8913-A7358620E5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Riik!$A$2:$A$6</c:f>
              <c:strCache>
                <c:ptCount val="5"/>
                <c:pt idx="0">
                  <c:v>Keskkonnakaitse valdkonna järelevalve</c:v>
                </c:pt>
                <c:pt idx="1">
                  <c:v>KOV  järelevalve</c:v>
                </c:pt>
                <c:pt idx="2">
                  <c:v>Sotsiaalvaldkonna järelevalve</c:v>
                </c:pt>
                <c:pt idx="3">
                  <c:v>KOV nõustamine</c:v>
                </c:pt>
                <c:pt idx="4">
                  <c:v>Ruumise planeerimise järelevalve</c:v>
                </c:pt>
              </c:strCache>
            </c:strRef>
          </c:cat>
          <c:val>
            <c:numRef>
              <c:f>Riik!$C$2:$C$6</c:f>
              <c:numCache>
                <c:formatCode>0%</c:formatCode>
                <c:ptCount val="5"/>
                <c:pt idx="0">
                  <c:v>0.24390243902439024</c:v>
                </c:pt>
                <c:pt idx="1">
                  <c:v>0.34883720930232559</c:v>
                </c:pt>
                <c:pt idx="2">
                  <c:v>0.30232558139534882</c:v>
                </c:pt>
                <c:pt idx="3">
                  <c:v>0.32558139534883723</c:v>
                </c:pt>
                <c:pt idx="4">
                  <c:v>0.39534883720930231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F4-4FCD-8913-A7358620E569}"/>
            </c:ext>
          </c:extLst>
        </c:ser>
        <c:ser>
          <c:idx val="2"/>
          <c:order val="2"/>
          <c:tx>
            <c:strRef>
              <c:f>Riik!$D$1</c:f>
              <c:strCache>
                <c:ptCount val="1"/>
                <c:pt idx="0">
                  <c:v>Maakonnad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Riik!$A$2:$A$6</c:f>
              <c:strCache>
                <c:ptCount val="5"/>
                <c:pt idx="0">
                  <c:v>Keskkonnakaitse valdkonna järelevalve</c:v>
                </c:pt>
                <c:pt idx="1">
                  <c:v>KOV  järelevalve</c:v>
                </c:pt>
                <c:pt idx="2">
                  <c:v>Sotsiaalvaldkonna järelevalve</c:v>
                </c:pt>
                <c:pt idx="3">
                  <c:v>KOV nõustamine</c:v>
                </c:pt>
                <c:pt idx="4">
                  <c:v>Ruumise planeerimise järelevalve</c:v>
                </c:pt>
              </c:strCache>
            </c:strRef>
          </c:cat>
          <c:val>
            <c:numRef>
              <c:f>Riik!$D$2:$D$6</c:f>
              <c:numCache>
                <c:formatCode>0%</c:formatCode>
                <c:ptCount val="5"/>
                <c:pt idx="0">
                  <c:v>0.24390243902439024</c:v>
                </c:pt>
                <c:pt idx="1">
                  <c:v>0.13953488372093023</c:v>
                </c:pt>
                <c:pt idx="2">
                  <c:v>0.27906976744186046</c:v>
                </c:pt>
                <c:pt idx="3">
                  <c:v>0.27906976744186046</c:v>
                </c:pt>
                <c:pt idx="4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F4-4FCD-8913-A7358620E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3128984"/>
        <c:axId val="473135872"/>
      </c:barChart>
      <c:catAx>
        <c:axId val="473128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73135872"/>
        <c:crosses val="autoZero"/>
        <c:auto val="1"/>
        <c:lblAlgn val="ctr"/>
        <c:lblOffset val="100"/>
        <c:noMultiLvlLbl val="0"/>
      </c:catAx>
      <c:valAx>
        <c:axId val="47313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73128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t-E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5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053" cy="6060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760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1053" cy="6060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iko/AppData/Roaming/Microsoft/Excel/Copy%20of%20Foorumi_ankeedi_vastuste%20andmestik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Vastused"/>
      <sheetName val="Chart1"/>
      <sheetName val="Chart2"/>
      <sheetName val="Tabel"/>
      <sheetName val="Koond"/>
      <sheetName val="Koodid"/>
      <sheetName val="Tabel kokku"/>
      <sheetName val="Maakondlikud ülesanded"/>
      <sheetName val="Maakond"/>
      <sheetName val="Reg ülesanded"/>
      <sheetName val="Suuregioon"/>
      <sheetName val="Riigi ülesanded"/>
      <sheetName val="Riik"/>
    </sheetNames>
    <sheetDataSet>
      <sheetData sheetId="0"/>
      <sheetData sheetId="1"/>
      <sheetData sheetId="4"/>
      <sheetData sheetId="5"/>
      <sheetData sheetId="6"/>
      <sheetData sheetId="7"/>
      <sheetData sheetId="9">
        <row r="1">
          <cell r="B1" t="str">
            <v>Maakonnad</v>
          </cell>
          <cell r="C1" t="str">
            <v>Suurregioonid</v>
          </cell>
          <cell r="D1" t="str">
            <v>Riik</v>
          </cell>
        </row>
        <row r="2">
          <cell r="A2" t="str">
            <v>Kohalikud teed</v>
          </cell>
          <cell r="B2">
            <v>0.90476190476190477</v>
          </cell>
          <cell r="C2">
            <v>4.7619047619047616E-2</v>
          </cell>
          <cell r="D2">
            <v>4.7619047619047616E-2</v>
          </cell>
        </row>
        <row r="3">
          <cell r="A3" t="str">
            <v>Perearstikeskused</v>
          </cell>
          <cell r="B3">
            <v>0.83333333333333337</v>
          </cell>
          <cell r="C3">
            <v>0.16666666666666666</v>
          </cell>
          <cell r="D3">
            <v>0</v>
          </cell>
        </row>
        <row r="4">
          <cell r="A4" t="str">
            <v>Kultuur (nt muinsuskaitse, teater)</v>
          </cell>
          <cell r="B4">
            <v>0.75609756097560976</v>
          </cell>
          <cell r="C4">
            <v>0.14634146341463414</v>
          </cell>
          <cell r="D4">
            <v>9.7560975609756101E-2</v>
          </cell>
        </row>
        <row r="5">
          <cell r="A5" t="str">
            <v>Tervisedendus</v>
          </cell>
          <cell r="B5">
            <v>0.71052631578947367</v>
          </cell>
          <cell r="C5">
            <v>0.23684210526315788</v>
          </cell>
          <cell r="D5">
            <v>5.2631578947368418E-2</v>
          </cell>
        </row>
        <row r="6">
          <cell r="A6" t="str">
            <v>Kõrvalmaanteed</v>
          </cell>
          <cell r="B6">
            <v>0.46511627906976744</v>
          </cell>
          <cell r="C6">
            <v>0.34883720930232559</v>
          </cell>
          <cell r="D6">
            <v>0.18604651162790697</v>
          </cell>
        </row>
        <row r="7">
          <cell r="A7" t="str">
            <v>Ettevõtluskeskkond</v>
          </cell>
          <cell r="B7">
            <v>0.44444444444444442</v>
          </cell>
          <cell r="C7">
            <v>0.41666666666666669</v>
          </cell>
          <cell r="D7">
            <v>0.1388888888888889</v>
          </cell>
        </row>
        <row r="8">
          <cell r="A8" t="str">
            <v>Sotsiaalvaldkonna strateegia ja koordineerimine</v>
          </cell>
          <cell r="B8">
            <v>0.42499999999999999</v>
          </cell>
          <cell r="C8">
            <v>0.42499999999999999</v>
          </cell>
          <cell r="D8">
            <v>0.15</v>
          </cell>
        </row>
        <row r="9">
          <cell r="A9" t="str">
            <v>Gümnaasiumid</v>
          </cell>
          <cell r="B9">
            <v>0.40476190476190477</v>
          </cell>
          <cell r="C9">
            <v>0.40476190476190477</v>
          </cell>
          <cell r="D9">
            <v>0.19047619047619047</v>
          </cell>
        </row>
      </sheetData>
      <sheetData sheetId="11">
        <row r="1">
          <cell r="B1" t="str">
            <v>Suurregioonid</v>
          </cell>
          <cell r="C1" t="str">
            <v>Maakonnad</v>
          </cell>
          <cell r="D1" t="str">
            <v>Riik</v>
          </cell>
        </row>
        <row r="2">
          <cell r="A2" t="str">
            <v>Jäätmekorraldus</v>
          </cell>
          <cell r="B2">
            <v>0.48717948717948717</v>
          </cell>
          <cell r="C2">
            <v>0.4358974358974359</v>
          </cell>
          <cell r="D2">
            <v>7.6923076923076927E-2</v>
          </cell>
        </row>
        <row r="3">
          <cell r="A3" t="str">
            <v>Sotsiaalvaldkonna strateegia ja koordineerimine</v>
          </cell>
          <cell r="B3">
            <v>0.42499999999999999</v>
          </cell>
          <cell r="C3">
            <v>0.42499999999999999</v>
          </cell>
          <cell r="D3">
            <v>0.15</v>
          </cell>
        </row>
        <row r="4">
          <cell r="A4" t="str">
            <v>Gümnaasiumid</v>
          </cell>
          <cell r="B4">
            <v>0.40476190476190477</v>
          </cell>
          <cell r="C4">
            <v>0.40476190476190477</v>
          </cell>
          <cell r="D4">
            <v>0.19047619047619047</v>
          </cell>
        </row>
        <row r="5">
          <cell r="A5" t="str">
            <v xml:space="preserve">Spetsiifilisemad sotsiaalteenused (nt erihoolekanne, asendushooldus, keerukad eestkoste juhtumid, turvakodud jt) </v>
          </cell>
          <cell r="B5">
            <v>0.41463414634146339</v>
          </cell>
          <cell r="C5">
            <v>0.3902439024390244</v>
          </cell>
          <cell r="D5">
            <v>0.1951219512195122</v>
          </cell>
        </row>
        <row r="6">
          <cell r="A6" t="str">
            <v>Turvalisus, riskijuhtimine, kriisijuhtimine</v>
          </cell>
          <cell r="B6">
            <v>0.4358974358974359</v>
          </cell>
          <cell r="C6">
            <v>0.38461538461538464</v>
          </cell>
          <cell r="D6">
            <v>0.17948717948717949</v>
          </cell>
        </row>
        <row r="7">
          <cell r="A7" t="str">
            <v xml:space="preserve">Kohalikud haiglad </v>
          </cell>
          <cell r="B7">
            <v>0.51219512195121952</v>
          </cell>
          <cell r="C7">
            <v>0.36585365853658536</v>
          </cell>
          <cell r="D7">
            <v>0.12195121951219512</v>
          </cell>
        </row>
        <row r="8">
          <cell r="A8" t="str">
            <v>Ruumiline  regionaalne planeerimine</v>
          </cell>
          <cell r="B8">
            <v>0.56097560975609762</v>
          </cell>
          <cell r="C8">
            <v>0.34146341463414637</v>
          </cell>
          <cell r="D8">
            <v>9.7560975609756101E-2</v>
          </cell>
        </row>
        <row r="9">
          <cell r="A9" t="str">
            <v>Turismiarendus</v>
          </cell>
          <cell r="B9">
            <v>0.66666666666666663</v>
          </cell>
          <cell r="C9">
            <v>0.33333333333333331</v>
          </cell>
          <cell r="D9">
            <v>0</v>
          </cell>
        </row>
        <row r="10">
          <cell r="A10" t="str">
            <v>Tööturumeetmed (töötud, koolitus, täiendõpe jt)</v>
          </cell>
          <cell r="B10">
            <v>0.35714285714285715</v>
          </cell>
          <cell r="C10">
            <v>0.33333333333333331</v>
          </cell>
          <cell r="D10">
            <v>0.30952380952380953</v>
          </cell>
        </row>
        <row r="11">
          <cell r="A11" t="str">
            <v xml:space="preserve">Regionaalsete huvide sõnastamine ja esindamine </v>
          </cell>
          <cell r="B11">
            <v>0.68292682926829273</v>
          </cell>
          <cell r="C11">
            <v>0.29268292682926828</v>
          </cell>
          <cell r="D11">
            <v>2.4390243902439025E-2</v>
          </cell>
        </row>
        <row r="12">
          <cell r="A12" t="str">
            <v>Regionaalareng</v>
          </cell>
          <cell r="B12">
            <v>0.53846153846153844</v>
          </cell>
          <cell r="C12">
            <v>0.28205128205128205</v>
          </cell>
          <cell r="D12">
            <v>0.17948717948717949</v>
          </cell>
        </row>
        <row r="13">
          <cell r="A13" t="str">
            <v>Keskkonnahoid, energiatõhusus</v>
          </cell>
          <cell r="B13">
            <v>0.45</v>
          </cell>
          <cell r="C13">
            <v>0.25</v>
          </cell>
          <cell r="D13">
            <v>0.3</v>
          </cell>
        </row>
        <row r="14">
          <cell r="A14" t="str">
            <v>Ühistransport</v>
          </cell>
          <cell r="B14">
            <v>0.61538461538461542</v>
          </cell>
          <cell r="C14">
            <v>0.23076923076923078</v>
          </cell>
          <cell r="D14">
            <v>0.15384615384615385</v>
          </cell>
        </row>
        <row r="15">
          <cell r="A15" t="str">
            <v>Ruumise planeerimise järelevalve</v>
          </cell>
          <cell r="B15">
            <v>0.39534883720930231</v>
          </cell>
          <cell r="C15">
            <v>0.20930232558139536</v>
          </cell>
          <cell r="D15">
            <v>0.39534883720930231</v>
          </cell>
        </row>
        <row r="16">
          <cell r="A16" t="str">
            <v>Välissuhted (teiste regioonidega)</v>
          </cell>
          <cell r="B16">
            <v>0.65909090909090906</v>
          </cell>
          <cell r="C16">
            <v>0.20454545454545456</v>
          </cell>
          <cell r="D16">
            <v>0.13636363636363635</v>
          </cell>
        </row>
        <row r="17">
          <cell r="A17" t="str">
            <v>Kutsekoolid</v>
          </cell>
          <cell r="B17">
            <v>0.61904761904761907</v>
          </cell>
          <cell r="C17">
            <v>0.14285714285714285</v>
          </cell>
          <cell r="D17">
            <v>0.23809523809523808</v>
          </cell>
        </row>
        <row r="18">
          <cell r="A18" t="str">
            <v>EL regionaalarengu fondide rakendamine</v>
          </cell>
          <cell r="B18">
            <v>0.52500000000000002</v>
          </cell>
          <cell r="C18">
            <v>0.05</v>
          </cell>
          <cell r="D18">
            <v>0.42499999999999999</v>
          </cell>
        </row>
        <row r="19">
          <cell r="A19" t="str">
            <v>Rakenduskõrgharidus, regionaalsed kolledžid</v>
          </cell>
          <cell r="B19">
            <v>0.61904761904761907</v>
          </cell>
          <cell r="C19">
            <v>4.7619047619047616E-2</v>
          </cell>
          <cell r="D19">
            <v>0.33333333333333331</v>
          </cell>
        </row>
      </sheetData>
      <sheetData sheetId="13">
        <row r="1">
          <cell r="B1" t="str">
            <v>Riik</v>
          </cell>
          <cell r="C1" t="str">
            <v>Suurregioonid</v>
          </cell>
          <cell r="D1" t="str">
            <v>Maakonnad</v>
          </cell>
        </row>
        <row r="2">
          <cell r="A2" t="str">
            <v>Keskkonnakaitse valdkonna järelevalve</v>
          </cell>
          <cell r="B2">
            <v>0.51219512195121952</v>
          </cell>
          <cell r="C2">
            <v>0.24390243902439024</v>
          </cell>
          <cell r="D2">
            <v>0.24390243902439024</v>
          </cell>
        </row>
        <row r="3">
          <cell r="A3" t="str">
            <v>KOV  järelevalve</v>
          </cell>
          <cell r="B3">
            <v>0.51162790697674421</v>
          </cell>
          <cell r="C3">
            <v>0.34883720930232559</v>
          </cell>
          <cell r="D3">
            <v>0.13953488372093023</v>
          </cell>
        </row>
        <row r="4">
          <cell r="A4" t="str">
            <v>Sotsiaalvaldkonna järelevalve</v>
          </cell>
          <cell r="B4">
            <v>0.41860465116279072</v>
          </cell>
          <cell r="C4">
            <v>0.30232558139534882</v>
          </cell>
          <cell r="D4">
            <v>0.27906976744186046</v>
          </cell>
        </row>
        <row r="5">
          <cell r="A5" t="str">
            <v>KOV nõustamine</v>
          </cell>
          <cell r="B5">
            <v>0.39534883720930231</v>
          </cell>
          <cell r="C5">
            <v>0.32558139534883723</v>
          </cell>
          <cell r="D5">
            <v>0.27906976744186046</v>
          </cell>
        </row>
        <row r="6">
          <cell r="A6" t="str">
            <v>Ruumise planeerimise järelevalve</v>
          </cell>
          <cell r="B6">
            <v>0.39534883720930231</v>
          </cell>
          <cell r="C6">
            <v>0.39534883720930231</v>
          </cell>
          <cell r="D6">
            <v>0.20930232558139536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14" sqref="A14"/>
    </sheetView>
  </sheetViews>
  <sheetFormatPr defaultRowHeight="14.5" x14ac:dyDescent="0.35"/>
  <cols>
    <col min="1" max="1" width="35.6328125" customWidth="1"/>
  </cols>
  <sheetData>
    <row r="3" spans="1:3" x14ac:dyDescent="0.35">
      <c r="A3" t="s">
        <v>37</v>
      </c>
    </row>
    <row r="4" spans="1:3" x14ac:dyDescent="0.35">
      <c r="A4" t="s">
        <v>38</v>
      </c>
      <c r="B4">
        <v>14</v>
      </c>
      <c r="C4" s="5">
        <f>B4/B8</f>
        <v>0.31818181818181818</v>
      </c>
    </row>
    <row r="5" spans="1:3" x14ac:dyDescent="0.35">
      <c r="A5" t="s">
        <v>39</v>
      </c>
      <c r="B5">
        <v>15</v>
      </c>
      <c r="C5" s="5">
        <f>B5/B8</f>
        <v>0.34090909090909088</v>
      </c>
    </row>
    <row r="6" spans="1:3" x14ac:dyDescent="0.35">
      <c r="A6" t="s">
        <v>40</v>
      </c>
      <c r="B6">
        <v>9</v>
      </c>
      <c r="C6" s="5">
        <f>B6/B8</f>
        <v>0.20454545454545456</v>
      </c>
    </row>
    <row r="7" spans="1:3" x14ac:dyDescent="0.35">
      <c r="A7" t="s">
        <v>41</v>
      </c>
      <c r="B7">
        <v>6</v>
      </c>
      <c r="C7" s="5">
        <f>B7/B8</f>
        <v>0.13636363636363635</v>
      </c>
    </row>
    <row r="8" spans="1:3" x14ac:dyDescent="0.35">
      <c r="A8" t="s">
        <v>42</v>
      </c>
      <c r="B8">
        <f>SUM(B4:B7)</f>
        <v>44</v>
      </c>
      <c r="C8" s="5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9"/>
  <sheetViews>
    <sheetView tabSelected="1" workbookViewId="0">
      <selection activeCell="G4" sqref="G4"/>
    </sheetView>
  </sheetViews>
  <sheetFormatPr defaultRowHeight="14.5" x14ac:dyDescent="0.35"/>
  <cols>
    <col min="1" max="1" width="32.7265625" customWidth="1"/>
    <col min="2" max="7" width="10.26953125" customWidth="1"/>
    <col min="8" max="8" width="10.81640625" customWidth="1"/>
    <col min="9" max="9" width="17.90625" customWidth="1"/>
  </cols>
  <sheetData>
    <row r="1" spans="1:53" x14ac:dyDescent="0.35">
      <c r="A1" s="1" t="s">
        <v>0</v>
      </c>
      <c r="B1" s="1" t="s">
        <v>1</v>
      </c>
      <c r="C1" s="1" t="s">
        <v>2</v>
      </c>
      <c r="D1" s="1" t="s">
        <v>3</v>
      </c>
      <c r="E1" t="s">
        <v>1</v>
      </c>
      <c r="F1" t="s">
        <v>2</v>
      </c>
      <c r="G1" t="s">
        <v>3</v>
      </c>
      <c r="H1" t="s">
        <v>4</v>
      </c>
      <c r="J1" t="s">
        <v>5</v>
      </c>
      <c r="K1" t="s">
        <v>5</v>
      </c>
      <c r="L1" t="s">
        <v>5</v>
      </c>
      <c r="M1" t="s">
        <v>5</v>
      </c>
      <c r="N1" t="s">
        <v>5</v>
      </c>
      <c r="O1" t="s">
        <v>5</v>
      </c>
      <c r="P1" t="s">
        <v>5</v>
      </c>
      <c r="Q1" t="s">
        <v>5</v>
      </c>
      <c r="R1" t="s">
        <v>5</v>
      </c>
      <c r="S1" t="s">
        <v>5</v>
      </c>
      <c r="T1" t="s">
        <v>5</v>
      </c>
      <c r="U1" t="s">
        <v>5</v>
      </c>
      <c r="V1" t="s">
        <v>5</v>
      </c>
      <c r="W1" t="s">
        <v>5</v>
      </c>
      <c r="X1" t="s">
        <v>5</v>
      </c>
      <c r="Y1" t="s">
        <v>5</v>
      </c>
      <c r="Z1" t="s">
        <v>5</v>
      </c>
      <c r="AA1" t="s">
        <v>5</v>
      </c>
      <c r="AB1" t="s">
        <v>5</v>
      </c>
      <c r="AC1" t="s">
        <v>5</v>
      </c>
      <c r="AD1" t="s">
        <v>5</v>
      </c>
      <c r="AE1" t="s">
        <v>5</v>
      </c>
      <c r="AF1" t="s">
        <v>5</v>
      </c>
      <c r="AG1" t="s">
        <v>5</v>
      </c>
      <c r="AH1" t="s">
        <v>5</v>
      </c>
      <c r="AI1" t="s">
        <v>5</v>
      </c>
      <c r="AJ1" t="s">
        <v>5</v>
      </c>
      <c r="AK1" t="s">
        <v>5</v>
      </c>
      <c r="AL1" t="s">
        <v>5</v>
      </c>
      <c r="AM1" t="s">
        <v>5</v>
      </c>
      <c r="AN1" t="s">
        <v>5</v>
      </c>
      <c r="AO1" t="s">
        <v>5</v>
      </c>
      <c r="AP1" t="s">
        <v>5</v>
      </c>
      <c r="AQ1" t="s">
        <v>5</v>
      </c>
      <c r="AR1" t="s">
        <v>5</v>
      </c>
      <c r="AS1" t="s">
        <v>5</v>
      </c>
      <c r="AT1" t="s">
        <v>5</v>
      </c>
      <c r="AU1" t="s">
        <v>5</v>
      </c>
      <c r="AV1" t="s">
        <v>5</v>
      </c>
      <c r="AW1" t="s">
        <v>5</v>
      </c>
      <c r="AX1" t="s">
        <v>5</v>
      </c>
      <c r="AY1" t="s">
        <v>5</v>
      </c>
      <c r="AZ1" t="s">
        <v>5</v>
      </c>
      <c r="BA1" t="s">
        <v>5</v>
      </c>
    </row>
    <row r="2" spans="1:53" x14ac:dyDescent="0.35">
      <c r="A2" s="2" t="s">
        <v>6</v>
      </c>
      <c r="B2" s="3">
        <v>0.90476190476190477</v>
      </c>
      <c r="C2" s="3">
        <v>4.7619047619047616E-2</v>
      </c>
      <c r="D2" s="3">
        <v>4.7619047619047616E-2</v>
      </c>
      <c r="E2">
        <f>COUNTIF($J2:$BA2,1)</f>
        <v>38</v>
      </c>
      <c r="F2">
        <f>COUNTIF($J2:$BA2,2)</f>
        <v>2</v>
      </c>
      <c r="G2">
        <f>COUNTIF($J2:$BA2,3)</f>
        <v>2</v>
      </c>
      <c r="H2">
        <f>SUM(E2:G2)</f>
        <v>42</v>
      </c>
      <c r="J2">
        <v>2</v>
      </c>
      <c r="K2">
        <v>1</v>
      </c>
      <c r="L2">
        <v>1</v>
      </c>
      <c r="M2">
        <v>1</v>
      </c>
      <c r="N2">
        <v>1</v>
      </c>
      <c r="O2">
        <v>3</v>
      </c>
      <c r="P2">
        <v>1</v>
      </c>
      <c r="Q2">
        <v>1</v>
      </c>
      <c r="R2">
        <v>1</v>
      </c>
      <c r="S2">
        <v>1</v>
      </c>
      <c r="T2">
        <v>3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2</v>
      </c>
      <c r="AD2">
        <v>1</v>
      </c>
      <c r="AE2">
        <v>99</v>
      </c>
      <c r="AF2">
        <v>1</v>
      </c>
      <c r="AG2">
        <v>1</v>
      </c>
      <c r="AH2">
        <v>1</v>
      </c>
      <c r="AI2">
        <v>1</v>
      </c>
      <c r="AJ2">
        <v>1</v>
      </c>
      <c r="AK2">
        <v>1</v>
      </c>
      <c r="AL2">
        <v>1</v>
      </c>
      <c r="AM2">
        <v>1</v>
      </c>
      <c r="AN2">
        <v>1</v>
      </c>
      <c r="AO2">
        <v>1</v>
      </c>
      <c r="AP2">
        <v>1</v>
      </c>
      <c r="AQ2">
        <v>1</v>
      </c>
      <c r="AR2">
        <v>1</v>
      </c>
      <c r="AS2">
        <v>1</v>
      </c>
      <c r="AT2">
        <v>1</v>
      </c>
      <c r="AU2">
        <v>1</v>
      </c>
      <c r="AV2">
        <v>99</v>
      </c>
      <c r="AW2">
        <v>1</v>
      </c>
      <c r="AX2">
        <v>1</v>
      </c>
      <c r="AY2">
        <v>1</v>
      </c>
      <c r="AZ2">
        <v>1</v>
      </c>
      <c r="BA2">
        <v>1</v>
      </c>
    </row>
    <row r="3" spans="1:53" x14ac:dyDescent="0.35">
      <c r="A3" s="2" t="s">
        <v>7</v>
      </c>
      <c r="B3" s="3">
        <v>0.83333333333333337</v>
      </c>
      <c r="C3" s="3">
        <v>0.16666666666666666</v>
      </c>
      <c r="D3" s="3">
        <v>0</v>
      </c>
      <c r="E3">
        <f>COUNTIF($J3:$BA3,1)</f>
        <v>35</v>
      </c>
      <c r="F3">
        <f>COUNTIF($J3:$BA3,2)</f>
        <v>7</v>
      </c>
      <c r="G3">
        <f>COUNTIF($J3:$BA3,3)</f>
        <v>0</v>
      </c>
      <c r="H3">
        <f>SUM(E3:G3)</f>
        <v>42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99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2</v>
      </c>
      <c r="AA3">
        <v>1</v>
      </c>
      <c r="AB3">
        <v>1</v>
      </c>
      <c r="AC3">
        <v>2</v>
      </c>
      <c r="AD3">
        <v>2</v>
      </c>
      <c r="AE3">
        <v>1</v>
      </c>
      <c r="AF3">
        <v>1</v>
      </c>
      <c r="AG3">
        <v>2</v>
      </c>
      <c r="AH3">
        <v>2</v>
      </c>
      <c r="AI3">
        <v>1</v>
      </c>
      <c r="AJ3">
        <v>1</v>
      </c>
      <c r="AK3">
        <v>1</v>
      </c>
      <c r="AL3">
        <v>1</v>
      </c>
      <c r="AM3">
        <v>1</v>
      </c>
      <c r="AN3">
        <v>1</v>
      </c>
      <c r="AO3">
        <v>1</v>
      </c>
      <c r="AP3">
        <v>1</v>
      </c>
      <c r="AQ3">
        <v>2</v>
      </c>
      <c r="AR3">
        <v>1</v>
      </c>
      <c r="AS3">
        <v>1</v>
      </c>
      <c r="AT3">
        <v>1</v>
      </c>
      <c r="AU3">
        <v>1</v>
      </c>
      <c r="AV3">
        <v>99</v>
      </c>
      <c r="AW3">
        <v>1</v>
      </c>
      <c r="AX3">
        <v>2</v>
      </c>
      <c r="AY3">
        <v>1</v>
      </c>
      <c r="AZ3">
        <v>1</v>
      </c>
      <c r="BA3">
        <v>1</v>
      </c>
    </row>
    <row r="4" spans="1:53" x14ac:dyDescent="0.35">
      <c r="A4" s="2" t="s">
        <v>8</v>
      </c>
      <c r="B4" s="3">
        <v>0.75609756097560976</v>
      </c>
      <c r="C4" s="3">
        <v>0.14634146341463414</v>
      </c>
      <c r="D4" s="3">
        <v>9.7560975609756101E-2</v>
      </c>
      <c r="E4">
        <f>COUNTIF($J4:$BA4,1)</f>
        <v>31</v>
      </c>
      <c r="F4">
        <f>COUNTIF($J4:$BA4,2)</f>
        <v>6</v>
      </c>
      <c r="G4">
        <f>COUNTIF($J4:$BA4,3)</f>
        <v>4</v>
      </c>
      <c r="H4">
        <f>SUM(E4:G4)</f>
        <v>41</v>
      </c>
      <c r="J4">
        <v>1</v>
      </c>
      <c r="K4">
        <v>3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2</v>
      </c>
      <c r="S4">
        <v>1</v>
      </c>
      <c r="T4">
        <v>3</v>
      </c>
      <c r="U4">
        <v>1</v>
      </c>
      <c r="V4">
        <v>1</v>
      </c>
      <c r="W4">
        <v>1</v>
      </c>
      <c r="X4">
        <v>1</v>
      </c>
      <c r="Y4">
        <v>99</v>
      </c>
      <c r="Z4">
        <v>1</v>
      </c>
      <c r="AA4">
        <v>1</v>
      </c>
      <c r="AB4">
        <v>1</v>
      </c>
      <c r="AC4">
        <v>1</v>
      </c>
      <c r="AD4">
        <v>2</v>
      </c>
      <c r="AE4">
        <v>99</v>
      </c>
      <c r="AF4">
        <v>99</v>
      </c>
      <c r="AG4">
        <v>2</v>
      </c>
      <c r="AH4">
        <v>3</v>
      </c>
      <c r="AI4">
        <v>1</v>
      </c>
      <c r="AJ4">
        <v>1</v>
      </c>
      <c r="AK4">
        <v>2</v>
      </c>
      <c r="AL4">
        <v>1</v>
      </c>
      <c r="AM4">
        <v>2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3</v>
      </c>
      <c r="AU4">
        <v>2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</row>
    <row r="5" spans="1:53" x14ac:dyDescent="0.35">
      <c r="A5" s="2" t="s">
        <v>9</v>
      </c>
      <c r="B5" s="3">
        <v>0.71052631578947367</v>
      </c>
      <c r="C5" s="3">
        <v>0.23684210526315788</v>
      </c>
      <c r="D5" s="3">
        <v>5.2631578947368418E-2</v>
      </c>
      <c r="E5">
        <f>COUNTIF($J5:$BA5,1)</f>
        <v>27</v>
      </c>
      <c r="F5">
        <f>COUNTIF($J5:$BA5,2)</f>
        <v>9</v>
      </c>
      <c r="G5">
        <f>COUNTIF($J5:$BA5,3)</f>
        <v>2</v>
      </c>
      <c r="H5">
        <f>SUM(E5:G5)</f>
        <v>38</v>
      </c>
      <c r="J5">
        <v>1</v>
      </c>
      <c r="K5">
        <v>1</v>
      </c>
      <c r="L5">
        <v>2</v>
      </c>
      <c r="M5">
        <v>1</v>
      </c>
      <c r="N5">
        <v>1</v>
      </c>
      <c r="O5">
        <v>1</v>
      </c>
      <c r="P5">
        <v>1</v>
      </c>
      <c r="Q5">
        <v>2</v>
      </c>
      <c r="R5">
        <v>1</v>
      </c>
      <c r="S5">
        <v>2</v>
      </c>
      <c r="T5">
        <v>1</v>
      </c>
      <c r="U5">
        <v>1</v>
      </c>
      <c r="V5">
        <v>1</v>
      </c>
      <c r="W5">
        <v>1</v>
      </c>
      <c r="X5">
        <v>1</v>
      </c>
      <c r="Y5">
        <v>99</v>
      </c>
      <c r="Z5">
        <v>2</v>
      </c>
      <c r="AA5">
        <v>2</v>
      </c>
      <c r="AB5">
        <v>1</v>
      </c>
      <c r="AC5">
        <v>99</v>
      </c>
      <c r="AD5">
        <v>1</v>
      </c>
      <c r="AE5">
        <v>99</v>
      </c>
      <c r="AF5">
        <v>1</v>
      </c>
      <c r="AG5">
        <v>99</v>
      </c>
      <c r="AH5">
        <v>2</v>
      </c>
      <c r="AI5">
        <v>3</v>
      </c>
      <c r="AJ5">
        <v>1</v>
      </c>
      <c r="AK5">
        <v>1</v>
      </c>
      <c r="AL5">
        <v>1</v>
      </c>
      <c r="AM5">
        <v>1</v>
      </c>
      <c r="AN5">
        <v>1</v>
      </c>
      <c r="AO5">
        <v>3</v>
      </c>
      <c r="AP5">
        <v>1</v>
      </c>
      <c r="AQ5">
        <v>1</v>
      </c>
      <c r="AR5">
        <v>1</v>
      </c>
      <c r="AS5">
        <v>2</v>
      </c>
      <c r="AT5">
        <v>2</v>
      </c>
      <c r="AU5">
        <v>2</v>
      </c>
      <c r="AV5">
        <v>99</v>
      </c>
      <c r="AW5">
        <v>99</v>
      </c>
      <c r="AX5">
        <v>1</v>
      </c>
      <c r="AY5">
        <v>1</v>
      </c>
      <c r="AZ5">
        <v>1</v>
      </c>
      <c r="BA5">
        <v>1</v>
      </c>
    </row>
    <row r="6" spans="1:53" x14ac:dyDescent="0.35">
      <c r="A6" s="2" t="s">
        <v>10</v>
      </c>
      <c r="B6" s="3">
        <v>0.46511627906976744</v>
      </c>
      <c r="C6" s="3">
        <v>0.34883720930232559</v>
      </c>
      <c r="D6" s="3">
        <v>0.18604651162790697</v>
      </c>
      <c r="E6">
        <f>COUNTIF($J6:$BA6,1)</f>
        <v>20</v>
      </c>
      <c r="F6">
        <f>COUNTIF($J6:$BA6,2)</f>
        <v>15</v>
      </c>
      <c r="G6">
        <f>COUNTIF($J6:$BA6,3)</f>
        <v>8</v>
      </c>
      <c r="H6">
        <f>SUM(E6:G6)</f>
        <v>43</v>
      </c>
      <c r="J6">
        <v>1</v>
      </c>
      <c r="K6">
        <v>1</v>
      </c>
      <c r="L6">
        <v>2</v>
      </c>
      <c r="M6">
        <v>1</v>
      </c>
      <c r="N6">
        <v>3</v>
      </c>
      <c r="O6">
        <v>3</v>
      </c>
      <c r="P6">
        <v>1</v>
      </c>
      <c r="Q6">
        <v>1</v>
      </c>
      <c r="R6">
        <v>2</v>
      </c>
      <c r="S6">
        <v>3</v>
      </c>
      <c r="T6">
        <v>3</v>
      </c>
      <c r="U6">
        <v>2</v>
      </c>
      <c r="V6">
        <v>1</v>
      </c>
      <c r="W6">
        <v>3</v>
      </c>
      <c r="X6">
        <v>2</v>
      </c>
      <c r="Y6">
        <v>99</v>
      </c>
      <c r="Z6">
        <v>1</v>
      </c>
      <c r="AA6">
        <v>3</v>
      </c>
      <c r="AB6">
        <v>2</v>
      </c>
      <c r="AC6">
        <v>2</v>
      </c>
      <c r="AD6">
        <v>1</v>
      </c>
      <c r="AE6">
        <v>2</v>
      </c>
      <c r="AF6">
        <v>1</v>
      </c>
      <c r="AG6">
        <v>1</v>
      </c>
      <c r="AH6">
        <v>2</v>
      </c>
      <c r="AI6">
        <v>3</v>
      </c>
      <c r="AJ6">
        <v>1</v>
      </c>
      <c r="AK6">
        <v>2</v>
      </c>
      <c r="AL6">
        <v>1</v>
      </c>
      <c r="AM6">
        <v>1</v>
      </c>
      <c r="AN6">
        <v>2</v>
      </c>
      <c r="AO6">
        <v>1</v>
      </c>
      <c r="AP6">
        <v>2</v>
      </c>
      <c r="AQ6">
        <v>1</v>
      </c>
      <c r="AR6">
        <v>1</v>
      </c>
      <c r="AS6">
        <v>1</v>
      </c>
      <c r="AT6">
        <v>2</v>
      </c>
      <c r="AU6">
        <v>2</v>
      </c>
      <c r="AV6">
        <v>2</v>
      </c>
      <c r="AW6">
        <v>1</v>
      </c>
      <c r="AX6">
        <v>3</v>
      </c>
      <c r="AY6">
        <v>1</v>
      </c>
      <c r="AZ6">
        <v>1</v>
      </c>
      <c r="BA6">
        <v>2</v>
      </c>
    </row>
    <row r="7" spans="1:53" x14ac:dyDescent="0.35">
      <c r="A7" s="2" t="s">
        <v>11</v>
      </c>
      <c r="B7" s="3">
        <v>0.44444444444444442</v>
      </c>
      <c r="C7" s="3">
        <v>0.41666666666666669</v>
      </c>
      <c r="D7" s="3">
        <v>0.1388888888888889</v>
      </c>
      <c r="E7">
        <f>COUNTIF($J7:$BA7,1)</f>
        <v>16</v>
      </c>
      <c r="F7">
        <f>COUNTIF($J7:$BA7,2)</f>
        <v>15</v>
      </c>
      <c r="G7">
        <f>COUNTIF($J7:$BA7,3)</f>
        <v>5</v>
      </c>
      <c r="H7">
        <f>SUM(E7:G7)</f>
        <v>36</v>
      </c>
      <c r="J7">
        <v>2</v>
      </c>
      <c r="K7">
        <v>2</v>
      </c>
      <c r="L7">
        <v>2</v>
      </c>
      <c r="M7">
        <v>2</v>
      </c>
      <c r="N7">
        <v>1</v>
      </c>
      <c r="O7">
        <v>1</v>
      </c>
      <c r="P7">
        <v>1</v>
      </c>
      <c r="Q7">
        <v>2</v>
      </c>
      <c r="R7">
        <v>2</v>
      </c>
      <c r="S7">
        <v>1</v>
      </c>
      <c r="T7">
        <v>3</v>
      </c>
      <c r="U7">
        <v>2</v>
      </c>
      <c r="V7">
        <v>1</v>
      </c>
      <c r="W7">
        <v>1</v>
      </c>
      <c r="X7">
        <v>2</v>
      </c>
      <c r="Y7">
        <v>99</v>
      </c>
      <c r="Z7">
        <v>2</v>
      </c>
      <c r="AA7">
        <v>1</v>
      </c>
      <c r="AB7">
        <v>2</v>
      </c>
      <c r="AC7">
        <v>2</v>
      </c>
      <c r="AD7">
        <v>3</v>
      </c>
      <c r="AE7">
        <v>99</v>
      </c>
      <c r="AF7">
        <v>99</v>
      </c>
      <c r="AG7">
        <v>99</v>
      </c>
      <c r="AH7">
        <v>99</v>
      </c>
      <c r="AI7">
        <v>2</v>
      </c>
      <c r="AJ7">
        <v>1</v>
      </c>
      <c r="AK7">
        <v>99</v>
      </c>
      <c r="AL7">
        <v>3</v>
      </c>
      <c r="AM7">
        <v>1</v>
      </c>
      <c r="AN7">
        <v>1</v>
      </c>
      <c r="AO7">
        <v>3</v>
      </c>
      <c r="AP7">
        <v>1</v>
      </c>
      <c r="AQ7">
        <v>3</v>
      </c>
      <c r="AR7">
        <v>2</v>
      </c>
      <c r="AS7">
        <v>99</v>
      </c>
      <c r="AT7">
        <v>1</v>
      </c>
      <c r="AU7">
        <v>1</v>
      </c>
      <c r="AV7">
        <v>99</v>
      </c>
      <c r="AW7">
        <v>1</v>
      </c>
      <c r="AX7">
        <v>2</v>
      </c>
      <c r="AY7">
        <v>1</v>
      </c>
      <c r="AZ7">
        <v>1</v>
      </c>
      <c r="BA7">
        <v>2</v>
      </c>
    </row>
    <row r="8" spans="1:53" x14ac:dyDescent="0.35">
      <c r="A8" s="2" t="s">
        <v>12</v>
      </c>
      <c r="B8" s="3">
        <v>0.4358974358974359</v>
      </c>
      <c r="C8" s="3">
        <v>0.48717948717948717</v>
      </c>
      <c r="D8" s="3">
        <v>7.6923076923076927E-2</v>
      </c>
      <c r="E8">
        <f>COUNTIF($J8:$BA8,1)</f>
        <v>17</v>
      </c>
      <c r="F8">
        <f>COUNTIF($J8:$BA8,2)</f>
        <v>19</v>
      </c>
      <c r="G8">
        <f>COUNTIF($J8:$BA8,3)</f>
        <v>3</v>
      </c>
      <c r="H8">
        <f>SUM(E8:G8)</f>
        <v>39</v>
      </c>
      <c r="J8">
        <v>2</v>
      </c>
      <c r="K8">
        <v>1</v>
      </c>
      <c r="L8">
        <v>1</v>
      </c>
      <c r="M8">
        <v>1</v>
      </c>
      <c r="N8">
        <v>1</v>
      </c>
      <c r="O8">
        <v>2</v>
      </c>
      <c r="P8">
        <v>1</v>
      </c>
      <c r="Q8">
        <v>2</v>
      </c>
      <c r="R8">
        <v>3</v>
      </c>
      <c r="S8">
        <v>1</v>
      </c>
      <c r="T8">
        <v>1</v>
      </c>
      <c r="U8">
        <v>1</v>
      </c>
      <c r="V8">
        <v>1</v>
      </c>
      <c r="W8">
        <v>1</v>
      </c>
      <c r="X8">
        <v>2</v>
      </c>
      <c r="Y8">
        <v>99</v>
      </c>
      <c r="Z8">
        <v>3</v>
      </c>
      <c r="AA8">
        <v>2</v>
      </c>
      <c r="AB8">
        <v>99</v>
      </c>
      <c r="AC8">
        <v>99</v>
      </c>
      <c r="AD8">
        <v>2</v>
      </c>
      <c r="AE8">
        <v>99</v>
      </c>
      <c r="AF8">
        <v>1</v>
      </c>
      <c r="AG8">
        <v>2</v>
      </c>
      <c r="AH8">
        <v>2</v>
      </c>
      <c r="AI8">
        <v>1</v>
      </c>
      <c r="AJ8">
        <v>2</v>
      </c>
      <c r="AK8">
        <v>99</v>
      </c>
      <c r="AL8">
        <v>1</v>
      </c>
      <c r="AM8">
        <v>2</v>
      </c>
      <c r="AN8">
        <v>2</v>
      </c>
      <c r="AO8">
        <v>1</v>
      </c>
      <c r="AP8">
        <v>2</v>
      </c>
      <c r="AQ8">
        <v>2</v>
      </c>
      <c r="AR8">
        <v>1</v>
      </c>
      <c r="AS8">
        <v>2</v>
      </c>
      <c r="AT8">
        <v>3</v>
      </c>
      <c r="AU8">
        <v>2</v>
      </c>
      <c r="AV8">
        <v>1</v>
      </c>
      <c r="AW8">
        <v>2</v>
      </c>
      <c r="AX8">
        <v>2</v>
      </c>
      <c r="AY8">
        <v>1</v>
      </c>
      <c r="AZ8">
        <v>2</v>
      </c>
      <c r="BA8">
        <v>2</v>
      </c>
    </row>
    <row r="9" spans="1:53" x14ac:dyDescent="0.35">
      <c r="A9" s="2" t="s">
        <v>13</v>
      </c>
      <c r="B9" s="3">
        <v>0.42499999999999999</v>
      </c>
      <c r="C9" s="3">
        <v>0.42499999999999999</v>
      </c>
      <c r="D9" s="3">
        <v>0.15</v>
      </c>
      <c r="E9">
        <f>COUNTIF($J9:$BA9,1)</f>
        <v>17</v>
      </c>
      <c r="F9">
        <f>COUNTIF($J9:$BA9,2)</f>
        <v>17</v>
      </c>
      <c r="G9">
        <f>COUNTIF($J9:$BA9,3)</f>
        <v>6</v>
      </c>
      <c r="H9">
        <f>SUM(E9:G9)</f>
        <v>40</v>
      </c>
      <c r="J9">
        <v>1</v>
      </c>
      <c r="K9">
        <v>2</v>
      </c>
      <c r="L9">
        <v>2</v>
      </c>
      <c r="M9">
        <v>2</v>
      </c>
      <c r="N9">
        <v>1</v>
      </c>
      <c r="O9">
        <v>2</v>
      </c>
      <c r="P9">
        <v>1</v>
      </c>
      <c r="Q9">
        <v>2</v>
      </c>
      <c r="R9">
        <v>1</v>
      </c>
      <c r="S9">
        <v>1</v>
      </c>
      <c r="T9">
        <v>1</v>
      </c>
      <c r="U9">
        <v>2</v>
      </c>
      <c r="V9">
        <v>2</v>
      </c>
      <c r="W9">
        <v>1</v>
      </c>
      <c r="X9">
        <v>2</v>
      </c>
      <c r="Y9">
        <v>3</v>
      </c>
      <c r="Z9">
        <v>3</v>
      </c>
      <c r="AA9">
        <v>1</v>
      </c>
      <c r="AB9">
        <v>1</v>
      </c>
      <c r="AC9">
        <v>2</v>
      </c>
      <c r="AD9">
        <v>2</v>
      </c>
      <c r="AE9">
        <v>3</v>
      </c>
      <c r="AF9">
        <v>99</v>
      </c>
      <c r="AG9">
        <v>2</v>
      </c>
      <c r="AH9">
        <v>3</v>
      </c>
      <c r="AI9">
        <v>1</v>
      </c>
      <c r="AJ9">
        <v>2</v>
      </c>
      <c r="AK9">
        <v>99</v>
      </c>
      <c r="AL9">
        <v>1</v>
      </c>
      <c r="AM9">
        <v>2</v>
      </c>
      <c r="AN9">
        <v>2</v>
      </c>
      <c r="AO9">
        <v>1</v>
      </c>
      <c r="AP9">
        <v>2</v>
      </c>
      <c r="AQ9">
        <v>1</v>
      </c>
      <c r="AR9">
        <v>1</v>
      </c>
      <c r="AS9">
        <v>1</v>
      </c>
      <c r="AT9">
        <v>99</v>
      </c>
      <c r="AU9">
        <v>1</v>
      </c>
      <c r="AV9">
        <v>99</v>
      </c>
      <c r="AW9">
        <v>2</v>
      </c>
      <c r="AX9">
        <v>3</v>
      </c>
      <c r="AY9">
        <v>1</v>
      </c>
      <c r="AZ9">
        <v>2</v>
      </c>
      <c r="BA9">
        <v>3</v>
      </c>
    </row>
    <row r="10" spans="1:53" x14ac:dyDescent="0.35">
      <c r="A10" s="2" t="s">
        <v>14</v>
      </c>
      <c r="B10" s="3">
        <v>0.40476190476190477</v>
      </c>
      <c r="C10" s="3">
        <v>0.40476190476190477</v>
      </c>
      <c r="D10" s="3">
        <v>0.19047619047619047</v>
      </c>
      <c r="E10">
        <f>COUNTIF($J10:$BA10,1)</f>
        <v>17</v>
      </c>
      <c r="F10">
        <f>COUNTIF($J10:$BA10,2)</f>
        <v>17</v>
      </c>
      <c r="G10">
        <f>COUNTIF($J10:$BA10,3)</f>
        <v>8</v>
      </c>
      <c r="H10">
        <f>SUM(E10:G10)</f>
        <v>42</v>
      </c>
      <c r="J10">
        <v>2</v>
      </c>
      <c r="K10">
        <v>2</v>
      </c>
      <c r="L10">
        <v>3</v>
      </c>
      <c r="M10">
        <v>2</v>
      </c>
      <c r="N10">
        <v>2</v>
      </c>
      <c r="O10">
        <v>2</v>
      </c>
      <c r="P10">
        <v>2</v>
      </c>
      <c r="Q10">
        <v>1</v>
      </c>
      <c r="R10">
        <v>2</v>
      </c>
      <c r="S10">
        <v>1</v>
      </c>
      <c r="T10">
        <v>1</v>
      </c>
      <c r="U10">
        <v>2</v>
      </c>
      <c r="V10">
        <v>1</v>
      </c>
      <c r="W10">
        <v>1</v>
      </c>
      <c r="X10">
        <v>1</v>
      </c>
      <c r="Y10">
        <v>99</v>
      </c>
      <c r="Z10">
        <v>3</v>
      </c>
      <c r="AA10">
        <v>2</v>
      </c>
      <c r="AB10">
        <v>1</v>
      </c>
      <c r="AC10">
        <v>3</v>
      </c>
      <c r="AD10">
        <v>3</v>
      </c>
      <c r="AE10">
        <v>1</v>
      </c>
      <c r="AF10">
        <v>1</v>
      </c>
      <c r="AG10">
        <v>2</v>
      </c>
      <c r="AH10">
        <v>3</v>
      </c>
      <c r="AI10">
        <v>1</v>
      </c>
      <c r="AJ10">
        <v>1</v>
      </c>
      <c r="AK10">
        <v>1</v>
      </c>
      <c r="AL10">
        <v>3</v>
      </c>
      <c r="AM10">
        <v>2</v>
      </c>
      <c r="AN10">
        <v>2</v>
      </c>
      <c r="AO10">
        <v>1</v>
      </c>
      <c r="AP10">
        <v>2</v>
      </c>
      <c r="AQ10">
        <v>2</v>
      </c>
      <c r="AR10">
        <v>2</v>
      </c>
      <c r="AS10">
        <v>1</v>
      </c>
      <c r="AT10">
        <v>1</v>
      </c>
      <c r="AU10">
        <v>2</v>
      </c>
      <c r="AV10">
        <v>99</v>
      </c>
      <c r="AW10">
        <v>1</v>
      </c>
      <c r="AX10">
        <v>3</v>
      </c>
      <c r="AY10">
        <v>2</v>
      </c>
      <c r="AZ10">
        <v>1</v>
      </c>
      <c r="BA10">
        <v>3</v>
      </c>
    </row>
    <row r="11" spans="1:53" x14ac:dyDescent="0.35">
      <c r="A11" s="2" t="s">
        <v>15</v>
      </c>
      <c r="B11" s="3">
        <v>0.3902439024390244</v>
      </c>
      <c r="C11" s="3">
        <v>0.41463414634146339</v>
      </c>
      <c r="D11" s="3">
        <v>0.1951219512195122</v>
      </c>
      <c r="E11">
        <f>COUNTIF($J11:$BA11,1)</f>
        <v>16</v>
      </c>
      <c r="F11">
        <f>COUNTIF($J11:$BA11,2)</f>
        <v>17</v>
      </c>
      <c r="G11">
        <f>COUNTIF($J11:$BA11,3)</f>
        <v>8</v>
      </c>
      <c r="H11">
        <f>SUM(E11:G11)</f>
        <v>41</v>
      </c>
      <c r="J11">
        <v>1</v>
      </c>
      <c r="K11">
        <v>2</v>
      </c>
      <c r="L11">
        <v>1</v>
      </c>
      <c r="M11">
        <v>1</v>
      </c>
      <c r="N11">
        <v>2</v>
      </c>
      <c r="O11">
        <v>3</v>
      </c>
      <c r="P11">
        <v>2</v>
      </c>
      <c r="Q11">
        <v>2</v>
      </c>
      <c r="R11">
        <v>1</v>
      </c>
      <c r="S11">
        <v>1</v>
      </c>
      <c r="T11">
        <v>1</v>
      </c>
      <c r="U11">
        <v>1</v>
      </c>
      <c r="V11">
        <v>2</v>
      </c>
      <c r="W11">
        <v>3</v>
      </c>
      <c r="X11">
        <v>1</v>
      </c>
      <c r="Y11">
        <v>99</v>
      </c>
      <c r="Z11">
        <v>3</v>
      </c>
      <c r="AA11">
        <v>2</v>
      </c>
      <c r="AB11">
        <v>1</v>
      </c>
      <c r="AC11">
        <v>99</v>
      </c>
      <c r="AD11">
        <v>2</v>
      </c>
      <c r="AE11">
        <v>1</v>
      </c>
      <c r="AF11">
        <v>1</v>
      </c>
      <c r="AG11">
        <v>3</v>
      </c>
      <c r="AH11">
        <v>3</v>
      </c>
      <c r="AI11">
        <v>99</v>
      </c>
      <c r="AJ11">
        <v>2</v>
      </c>
      <c r="AK11">
        <v>2</v>
      </c>
      <c r="AL11">
        <v>3</v>
      </c>
      <c r="AM11">
        <v>2</v>
      </c>
      <c r="AN11">
        <v>2</v>
      </c>
      <c r="AO11">
        <v>1</v>
      </c>
      <c r="AP11">
        <v>2</v>
      </c>
      <c r="AQ11">
        <v>2</v>
      </c>
      <c r="AR11">
        <v>1</v>
      </c>
      <c r="AS11">
        <v>2</v>
      </c>
      <c r="AT11">
        <v>3</v>
      </c>
      <c r="AU11">
        <v>2</v>
      </c>
      <c r="AV11">
        <v>1</v>
      </c>
      <c r="AW11">
        <v>1</v>
      </c>
      <c r="AX11">
        <v>3</v>
      </c>
      <c r="AY11">
        <v>2</v>
      </c>
      <c r="AZ11">
        <v>2</v>
      </c>
      <c r="BA11">
        <v>1</v>
      </c>
    </row>
    <row r="12" spans="1:53" x14ac:dyDescent="0.35">
      <c r="A12" s="2" t="s">
        <v>16</v>
      </c>
      <c r="B12" s="3">
        <v>0.38461538461538464</v>
      </c>
      <c r="C12" s="3">
        <v>0.4358974358974359</v>
      </c>
      <c r="D12" s="3">
        <v>0.17948717948717949</v>
      </c>
      <c r="E12">
        <f>COUNTIF($J12:$BA12,1)</f>
        <v>15</v>
      </c>
      <c r="F12">
        <f>COUNTIF($J12:$BA12,2)</f>
        <v>17</v>
      </c>
      <c r="G12">
        <f>COUNTIF($J12:$BA12,3)</f>
        <v>7</v>
      </c>
      <c r="H12">
        <f>SUM(E12:G12)</f>
        <v>39</v>
      </c>
      <c r="J12">
        <v>1</v>
      </c>
      <c r="K12">
        <v>2</v>
      </c>
      <c r="L12">
        <v>1</v>
      </c>
      <c r="M12">
        <v>3</v>
      </c>
      <c r="N12">
        <v>1</v>
      </c>
      <c r="O12">
        <v>1</v>
      </c>
      <c r="P12">
        <v>1</v>
      </c>
      <c r="Q12">
        <v>2</v>
      </c>
      <c r="R12">
        <v>3</v>
      </c>
      <c r="S12">
        <v>2</v>
      </c>
      <c r="T12">
        <v>1</v>
      </c>
      <c r="U12">
        <v>2</v>
      </c>
      <c r="V12">
        <v>2</v>
      </c>
      <c r="W12">
        <v>1</v>
      </c>
      <c r="X12">
        <v>1</v>
      </c>
      <c r="Y12">
        <v>3</v>
      </c>
      <c r="Z12">
        <v>2</v>
      </c>
      <c r="AA12">
        <v>2</v>
      </c>
      <c r="AB12">
        <v>2</v>
      </c>
      <c r="AC12">
        <v>2</v>
      </c>
      <c r="AD12">
        <v>1</v>
      </c>
      <c r="AE12">
        <v>99</v>
      </c>
      <c r="AF12">
        <v>2</v>
      </c>
      <c r="AG12">
        <v>2</v>
      </c>
      <c r="AH12">
        <v>3</v>
      </c>
      <c r="AI12">
        <v>1</v>
      </c>
      <c r="AJ12">
        <v>2</v>
      </c>
      <c r="AK12">
        <v>2</v>
      </c>
      <c r="AL12">
        <v>1</v>
      </c>
      <c r="AM12">
        <v>1</v>
      </c>
      <c r="AN12">
        <v>2</v>
      </c>
      <c r="AO12">
        <v>99</v>
      </c>
      <c r="AP12">
        <v>2</v>
      </c>
      <c r="AQ12">
        <v>99</v>
      </c>
      <c r="AR12">
        <v>1</v>
      </c>
      <c r="AS12">
        <v>99</v>
      </c>
      <c r="AT12">
        <v>3</v>
      </c>
      <c r="AU12">
        <v>1</v>
      </c>
      <c r="AV12">
        <v>99</v>
      </c>
      <c r="AW12">
        <v>2</v>
      </c>
      <c r="AX12">
        <v>3</v>
      </c>
      <c r="AY12">
        <v>1</v>
      </c>
      <c r="AZ12">
        <v>2</v>
      </c>
      <c r="BA12">
        <v>3</v>
      </c>
    </row>
    <row r="13" spans="1:53" x14ac:dyDescent="0.35">
      <c r="A13" s="2" t="s">
        <v>17</v>
      </c>
      <c r="B13" s="3">
        <v>0.36585365853658536</v>
      </c>
      <c r="C13" s="3">
        <v>0.51219512195121952</v>
      </c>
      <c r="D13" s="3">
        <v>0.12195121951219512</v>
      </c>
      <c r="E13">
        <f>COUNTIF($J13:$BA13,1)</f>
        <v>15</v>
      </c>
      <c r="F13">
        <f>COUNTIF($J13:$BA13,2)</f>
        <v>21</v>
      </c>
      <c r="G13">
        <f>COUNTIF($J13:$BA13,3)</f>
        <v>5</v>
      </c>
      <c r="H13">
        <f>SUM(E13:G13)</f>
        <v>41</v>
      </c>
      <c r="J13">
        <v>1</v>
      </c>
      <c r="K13">
        <v>2</v>
      </c>
      <c r="L13">
        <v>1</v>
      </c>
      <c r="M13">
        <v>2</v>
      </c>
      <c r="N13">
        <v>2</v>
      </c>
      <c r="O13">
        <v>3</v>
      </c>
      <c r="P13">
        <v>3</v>
      </c>
      <c r="Q13">
        <v>1</v>
      </c>
      <c r="R13">
        <v>2</v>
      </c>
      <c r="S13">
        <v>1</v>
      </c>
      <c r="T13">
        <v>1</v>
      </c>
      <c r="U13">
        <v>1</v>
      </c>
      <c r="V13">
        <v>1</v>
      </c>
      <c r="W13">
        <v>3</v>
      </c>
      <c r="X13">
        <v>1</v>
      </c>
      <c r="Y13">
        <v>1</v>
      </c>
      <c r="Z13">
        <v>2</v>
      </c>
      <c r="AA13">
        <v>3</v>
      </c>
      <c r="AB13">
        <v>2</v>
      </c>
      <c r="AC13">
        <v>99</v>
      </c>
      <c r="AD13">
        <v>2</v>
      </c>
      <c r="AE13">
        <v>2</v>
      </c>
      <c r="AF13">
        <v>2</v>
      </c>
      <c r="AG13">
        <v>1</v>
      </c>
      <c r="AH13">
        <v>2</v>
      </c>
      <c r="AI13">
        <v>99</v>
      </c>
      <c r="AJ13">
        <v>2</v>
      </c>
      <c r="AK13">
        <v>2</v>
      </c>
      <c r="AL13">
        <v>1</v>
      </c>
      <c r="AM13">
        <v>2</v>
      </c>
      <c r="AN13">
        <v>2</v>
      </c>
      <c r="AO13">
        <v>1</v>
      </c>
      <c r="AP13">
        <v>2</v>
      </c>
      <c r="AQ13">
        <v>2</v>
      </c>
      <c r="AR13">
        <v>2</v>
      </c>
      <c r="AS13">
        <v>2</v>
      </c>
      <c r="AT13">
        <v>3</v>
      </c>
      <c r="AU13">
        <v>1</v>
      </c>
      <c r="AV13">
        <v>99</v>
      </c>
      <c r="AW13">
        <v>2</v>
      </c>
      <c r="AX13">
        <v>2</v>
      </c>
      <c r="AY13">
        <v>2</v>
      </c>
      <c r="AZ13">
        <v>1</v>
      </c>
      <c r="BA13">
        <v>1</v>
      </c>
    </row>
    <row r="14" spans="1:53" x14ac:dyDescent="0.35">
      <c r="A14" s="2" t="s">
        <v>18</v>
      </c>
      <c r="B14" s="3">
        <v>0.34146341463414637</v>
      </c>
      <c r="C14" s="3">
        <v>0.56097560975609762</v>
      </c>
      <c r="D14" s="3">
        <v>9.7560975609756101E-2</v>
      </c>
      <c r="E14">
        <f>COUNTIF($J14:$BA14,1)</f>
        <v>14</v>
      </c>
      <c r="F14">
        <f>COUNTIF($J14:$BA14,2)</f>
        <v>23</v>
      </c>
      <c r="G14">
        <f>COUNTIF($J14:$BA14,3)</f>
        <v>4</v>
      </c>
      <c r="H14">
        <f>SUM(E14:G14)</f>
        <v>41</v>
      </c>
      <c r="J14">
        <v>2</v>
      </c>
      <c r="K14">
        <v>2</v>
      </c>
      <c r="L14">
        <v>3</v>
      </c>
      <c r="M14">
        <v>3</v>
      </c>
      <c r="N14">
        <v>2</v>
      </c>
      <c r="O14">
        <v>2</v>
      </c>
      <c r="P14">
        <v>2</v>
      </c>
      <c r="Q14">
        <v>2</v>
      </c>
      <c r="R14">
        <v>1</v>
      </c>
      <c r="S14">
        <v>1</v>
      </c>
      <c r="T14">
        <v>3</v>
      </c>
      <c r="U14">
        <v>2</v>
      </c>
      <c r="V14">
        <v>1</v>
      </c>
      <c r="W14">
        <v>1</v>
      </c>
      <c r="X14">
        <v>2</v>
      </c>
      <c r="Y14">
        <v>3</v>
      </c>
      <c r="Z14">
        <v>2</v>
      </c>
      <c r="AA14">
        <v>2</v>
      </c>
      <c r="AB14">
        <v>2</v>
      </c>
      <c r="AC14">
        <v>99</v>
      </c>
      <c r="AD14">
        <v>1</v>
      </c>
      <c r="AE14">
        <v>99</v>
      </c>
      <c r="AF14">
        <v>1</v>
      </c>
      <c r="AG14">
        <v>1</v>
      </c>
      <c r="AH14">
        <v>1</v>
      </c>
      <c r="AI14">
        <v>2</v>
      </c>
      <c r="AJ14">
        <v>2</v>
      </c>
      <c r="AK14">
        <v>2</v>
      </c>
      <c r="AL14">
        <v>1</v>
      </c>
      <c r="AM14">
        <v>2</v>
      </c>
      <c r="AN14">
        <v>2</v>
      </c>
      <c r="AO14">
        <v>2</v>
      </c>
      <c r="AP14">
        <v>2</v>
      </c>
      <c r="AQ14">
        <v>1</v>
      </c>
      <c r="AR14">
        <v>1</v>
      </c>
      <c r="AS14">
        <v>2</v>
      </c>
      <c r="AT14">
        <v>2</v>
      </c>
      <c r="AU14">
        <v>1</v>
      </c>
      <c r="AV14">
        <v>99</v>
      </c>
      <c r="AW14">
        <v>2</v>
      </c>
      <c r="AX14">
        <v>1</v>
      </c>
      <c r="AY14">
        <v>1</v>
      </c>
      <c r="AZ14">
        <v>2</v>
      </c>
      <c r="BA14">
        <v>2</v>
      </c>
    </row>
    <row r="15" spans="1:53" x14ac:dyDescent="0.35">
      <c r="A15" s="2" t="s">
        <v>19</v>
      </c>
      <c r="B15" s="3">
        <v>0.33333333333333331</v>
      </c>
      <c r="C15" s="3">
        <v>0.66666666666666663</v>
      </c>
      <c r="D15" s="3">
        <v>0</v>
      </c>
      <c r="E15">
        <f>COUNTIF($J15:$BA15,1)</f>
        <v>13</v>
      </c>
      <c r="F15">
        <f>COUNTIF($J15:$BA15,2)</f>
        <v>26</v>
      </c>
      <c r="G15">
        <f>COUNTIF($J15:$BA15,3)</f>
        <v>0</v>
      </c>
      <c r="H15">
        <f>SUM(E15:G15)</f>
        <v>39</v>
      </c>
      <c r="J15">
        <v>2</v>
      </c>
      <c r="K15">
        <v>2</v>
      </c>
      <c r="L15">
        <v>1</v>
      </c>
      <c r="M15">
        <v>2</v>
      </c>
      <c r="N15">
        <v>1</v>
      </c>
      <c r="O15">
        <v>1</v>
      </c>
      <c r="P15">
        <v>2</v>
      </c>
      <c r="Q15">
        <v>2</v>
      </c>
      <c r="R15">
        <v>2</v>
      </c>
      <c r="S15">
        <v>2</v>
      </c>
      <c r="T15">
        <v>1</v>
      </c>
      <c r="U15">
        <v>2</v>
      </c>
      <c r="V15">
        <v>2</v>
      </c>
      <c r="W15">
        <v>1</v>
      </c>
      <c r="X15">
        <v>2</v>
      </c>
      <c r="Y15">
        <v>99</v>
      </c>
      <c r="Z15">
        <v>2</v>
      </c>
      <c r="AA15">
        <v>2</v>
      </c>
      <c r="AB15">
        <v>2</v>
      </c>
      <c r="AC15">
        <v>99</v>
      </c>
      <c r="AD15">
        <v>2</v>
      </c>
      <c r="AE15">
        <v>99</v>
      </c>
      <c r="AF15">
        <v>1</v>
      </c>
      <c r="AG15">
        <v>2</v>
      </c>
      <c r="AH15">
        <v>2</v>
      </c>
      <c r="AI15">
        <v>1</v>
      </c>
      <c r="AJ15">
        <v>2</v>
      </c>
      <c r="AK15">
        <v>1</v>
      </c>
      <c r="AL15">
        <v>2</v>
      </c>
      <c r="AM15">
        <v>1</v>
      </c>
      <c r="AN15">
        <v>1</v>
      </c>
      <c r="AO15">
        <v>2</v>
      </c>
      <c r="AP15">
        <v>2</v>
      </c>
      <c r="AQ15">
        <v>2</v>
      </c>
      <c r="AR15">
        <v>1</v>
      </c>
      <c r="AS15">
        <v>1</v>
      </c>
      <c r="AT15">
        <v>99</v>
      </c>
      <c r="AU15">
        <v>1</v>
      </c>
      <c r="AV15">
        <v>99</v>
      </c>
      <c r="AW15">
        <v>2</v>
      </c>
      <c r="AX15">
        <v>2</v>
      </c>
      <c r="AY15">
        <v>2</v>
      </c>
      <c r="AZ15">
        <v>2</v>
      </c>
      <c r="BA15">
        <v>2</v>
      </c>
    </row>
    <row r="16" spans="1:53" x14ac:dyDescent="0.35">
      <c r="A16" s="2" t="s">
        <v>20</v>
      </c>
      <c r="B16" s="3">
        <v>0.33333333333333331</v>
      </c>
      <c r="C16" s="3">
        <v>0.35714285714285715</v>
      </c>
      <c r="D16" s="3">
        <v>0.30952380952380953</v>
      </c>
      <c r="E16">
        <f>COUNTIF($J16:$BA16,1)</f>
        <v>14</v>
      </c>
      <c r="F16">
        <f>COUNTIF($J16:$BA16,2)</f>
        <v>15</v>
      </c>
      <c r="G16">
        <f>COUNTIF($J16:$BA16,3)</f>
        <v>13</v>
      </c>
      <c r="H16">
        <f>SUM(E16:G16)</f>
        <v>42</v>
      </c>
      <c r="J16">
        <v>2</v>
      </c>
      <c r="K16">
        <v>2</v>
      </c>
      <c r="L16">
        <v>3</v>
      </c>
      <c r="M16">
        <v>2</v>
      </c>
      <c r="N16">
        <v>1</v>
      </c>
      <c r="O16">
        <v>3</v>
      </c>
      <c r="P16">
        <v>2</v>
      </c>
      <c r="Q16">
        <v>2</v>
      </c>
      <c r="R16">
        <v>1</v>
      </c>
      <c r="S16">
        <v>2</v>
      </c>
      <c r="T16">
        <v>1</v>
      </c>
      <c r="U16">
        <v>2</v>
      </c>
      <c r="V16">
        <v>2</v>
      </c>
      <c r="W16">
        <v>1</v>
      </c>
      <c r="X16">
        <v>2</v>
      </c>
      <c r="Y16">
        <v>99</v>
      </c>
      <c r="Z16">
        <v>3</v>
      </c>
      <c r="AA16">
        <v>2</v>
      </c>
      <c r="AB16">
        <v>1</v>
      </c>
      <c r="AC16">
        <v>1</v>
      </c>
      <c r="AD16">
        <v>1</v>
      </c>
      <c r="AE16">
        <v>99</v>
      </c>
      <c r="AF16">
        <v>1</v>
      </c>
      <c r="AG16">
        <v>3</v>
      </c>
      <c r="AH16">
        <v>3</v>
      </c>
      <c r="AI16">
        <v>2</v>
      </c>
      <c r="AJ16">
        <v>3</v>
      </c>
      <c r="AK16">
        <v>1</v>
      </c>
      <c r="AL16">
        <v>1</v>
      </c>
      <c r="AM16">
        <v>2</v>
      </c>
      <c r="AN16">
        <v>3</v>
      </c>
      <c r="AO16">
        <v>1</v>
      </c>
      <c r="AP16">
        <v>2</v>
      </c>
      <c r="AQ16">
        <v>3</v>
      </c>
      <c r="AR16">
        <v>1</v>
      </c>
      <c r="AS16">
        <v>1</v>
      </c>
      <c r="AT16">
        <v>3</v>
      </c>
      <c r="AU16">
        <v>3</v>
      </c>
      <c r="AV16">
        <v>1</v>
      </c>
      <c r="AW16">
        <v>3</v>
      </c>
      <c r="AX16">
        <v>3</v>
      </c>
      <c r="AY16">
        <v>2</v>
      </c>
      <c r="AZ16">
        <v>2</v>
      </c>
      <c r="BA16">
        <v>3</v>
      </c>
    </row>
    <row r="17" spans="1:53" x14ac:dyDescent="0.35">
      <c r="A17" s="2" t="s">
        <v>21</v>
      </c>
      <c r="B17" s="3">
        <v>0.29268292682926828</v>
      </c>
      <c r="C17" s="3">
        <v>0.68292682926829273</v>
      </c>
      <c r="D17" s="3">
        <v>2.4390243902439025E-2</v>
      </c>
      <c r="E17">
        <f>COUNTIF($J17:$BA17,1)</f>
        <v>12</v>
      </c>
      <c r="F17">
        <f>COUNTIF($J17:$BA17,2)</f>
        <v>28</v>
      </c>
      <c r="G17">
        <f>COUNTIF($J17:$BA17,3)</f>
        <v>1</v>
      </c>
      <c r="H17">
        <f>SUM(E17:G17)</f>
        <v>41</v>
      </c>
      <c r="J17">
        <v>2</v>
      </c>
      <c r="K17">
        <v>2</v>
      </c>
      <c r="L17">
        <v>1</v>
      </c>
      <c r="M17">
        <v>2</v>
      </c>
      <c r="N17">
        <v>1</v>
      </c>
      <c r="O17">
        <v>2</v>
      </c>
      <c r="P17">
        <v>2</v>
      </c>
      <c r="Q17">
        <v>2</v>
      </c>
      <c r="R17">
        <v>1</v>
      </c>
      <c r="S17">
        <v>1</v>
      </c>
      <c r="T17">
        <v>3</v>
      </c>
      <c r="U17">
        <v>1</v>
      </c>
      <c r="V17">
        <v>2</v>
      </c>
      <c r="W17">
        <v>1</v>
      </c>
      <c r="X17">
        <v>2</v>
      </c>
      <c r="Y17">
        <v>99</v>
      </c>
      <c r="Z17">
        <v>2</v>
      </c>
      <c r="AA17">
        <v>2</v>
      </c>
      <c r="AB17">
        <v>1</v>
      </c>
      <c r="AC17">
        <v>2</v>
      </c>
      <c r="AD17">
        <v>2</v>
      </c>
      <c r="AE17">
        <v>2</v>
      </c>
      <c r="AF17">
        <v>2</v>
      </c>
      <c r="AG17">
        <v>2</v>
      </c>
      <c r="AH17">
        <v>1</v>
      </c>
      <c r="AI17">
        <v>1</v>
      </c>
      <c r="AJ17">
        <v>2</v>
      </c>
      <c r="AK17">
        <v>2</v>
      </c>
      <c r="AL17">
        <v>1</v>
      </c>
      <c r="AM17">
        <v>2</v>
      </c>
      <c r="AN17">
        <v>2</v>
      </c>
      <c r="AO17">
        <v>1</v>
      </c>
      <c r="AP17">
        <v>2</v>
      </c>
      <c r="AQ17">
        <v>2</v>
      </c>
      <c r="AR17">
        <v>2</v>
      </c>
      <c r="AS17">
        <v>99</v>
      </c>
      <c r="AT17">
        <v>1</v>
      </c>
      <c r="AU17">
        <v>2</v>
      </c>
      <c r="AV17">
        <v>99</v>
      </c>
      <c r="AW17">
        <v>2</v>
      </c>
      <c r="AX17">
        <v>2</v>
      </c>
      <c r="AY17">
        <v>2</v>
      </c>
      <c r="AZ17">
        <v>2</v>
      </c>
      <c r="BA17">
        <v>2</v>
      </c>
    </row>
    <row r="18" spans="1:53" x14ac:dyDescent="0.35">
      <c r="A18" s="2" t="s">
        <v>22</v>
      </c>
      <c r="B18" s="3">
        <v>0.28205128205128205</v>
      </c>
      <c r="C18" s="3">
        <v>0.53846153846153844</v>
      </c>
      <c r="D18" s="3">
        <v>0.17948717948717949</v>
      </c>
      <c r="E18">
        <f>COUNTIF($J18:$BA18,1)</f>
        <v>11</v>
      </c>
      <c r="F18">
        <f>COUNTIF($J18:$BA18,2)</f>
        <v>21</v>
      </c>
      <c r="G18">
        <f>COUNTIF($J18:$BA18,3)</f>
        <v>7</v>
      </c>
      <c r="H18">
        <f>SUM(E18:G18)</f>
        <v>39</v>
      </c>
      <c r="I18">
        <f>COUNTA(J18:BA18)</f>
        <v>44</v>
      </c>
      <c r="J18">
        <v>1</v>
      </c>
      <c r="K18">
        <v>2</v>
      </c>
      <c r="L18">
        <v>3</v>
      </c>
      <c r="M18">
        <v>2</v>
      </c>
      <c r="N18">
        <v>2</v>
      </c>
      <c r="O18">
        <v>2</v>
      </c>
      <c r="P18">
        <v>2</v>
      </c>
      <c r="Q18">
        <v>2</v>
      </c>
      <c r="R18">
        <v>1</v>
      </c>
      <c r="S18">
        <v>1</v>
      </c>
      <c r="T18">
        <v>3</v>
      </c>
      <c r="U18">
        <v>1</v>
      </c>
      <c r="V18">
        <v>2</v>
      </c>
      <c r="W18">
        <v>1</v>
      </c>
      <c r="X18">
        <v>3</v>
      </c>
      <c r="Y18">
        <v>3</v>
      </c>
      <c r="Z18">
        <v>2</v>
      </c>
      <c r="AA18">
        <v>2</v>
      </c>
      <c r="AB18">
        <v>2</v>
      </c>
      <c r="AC18">
        <v>99</v>
      </c>
      <c r="AD18">
        <v>2</v>
      </c>
      <c r="AE18">
        <v>99</v>
      </c>
      <c r="AF18">
        <v>2</v>
      </c>
      <c r="AG18">
        <v>2</v>
      </c>
      <c r="AH18">
        <v>1</v>
      </c>
      <c r="AI18">
        <v>1</v>
      </c>
      <c r="AJ18">
        <v>2</v>
      </c>
      <c r="AK18">
        <v>99</v>
      </c>
      <c r="AL18">
        <v>3</v>
      </c>
      <c r="AM18">
        <v>2</v>
      </c>
      <c r="AN18">
        <v>2</v>
      </c>
      <c r="AO18">
        <v>1</v>
      </c>
      <c r="AP18">
        <v>2</v>
      </c>
      <c r="AQ18">
        <v>1</v>
      </c>
      <c r="AR18">
        <v>3</v>
      </c>
      <c r="AS18">
        <v>99</v>
      </c>
      <c r="AT18">
        <v>2</v>
      </c>
      <c r="AU18">
        <v>1</v>
      </c>
      <c r="AV18">
        <v>99</v>
      </c>
      <c r="AW18">
        <v>3</v>
      </c>
      <c r="AX18">
        <v>2</v>
      </c>
      <c r="AY18">
        <v>2</v>
      </c>
      <c r="AZ18">
        <v>2</v>
      </c>
      <c r="BA18">
        <v>1</v>
      </c>
    </row>
    <row r="19" spans="1:53" x14ac:dyDescent="0.35">
      <c r="A19" s="2" t="s">
        <v>23</v>
      </c>
      <c r="B19" s="3">
        <v>0.27906976744186046</v>
      </c>
      <c r="C19" s="3">
        <v>0.32558139534883723</v>
      </c>
      <c r="D19" s="3">
        <v>0.39534883720930231</v>
      </c>
      <c r="E19">
        <f>COUNTIF($J19:$BA19,1)</f>
        <v>12</v>
      </c>
      <c r="F19">
        <f>COUNTIF($J19:$BA19,2)</f>
        <v>14</v>
      </c>
      <c r="G19">
        <f>COUNTIF($J19:$BA19,3)</f>
        <v>17</v>
      </c>
      <c r="H19">
        <f>SUM(E19:G19)</f>
        <v>43</v>
      </c>
      <c r="J19">
        <v>2</v>
      </c>
      <c r="K19">
        <v>2</v>
      </c>
      <c r="L19">
        <v>3</v>
      </c>
      <c r="M19">
        <v>3</v>
      </c>
      <c r="N19">
        <v>1</v>
      </c>
      <c r="O19">
        <v>3</v>
      </c>
      <c r="P19">
        <v>2</v>
      </c>
      <c r="Q19">
        <v>3</v>
      </c>
      <c r="R19">
        <v>3</v>
      </c>
      <c r="S19">
        <v>2</v>
      </c>
      <c r="T19">
        <v>3</v>
      </c>
      <c r="U19">
        <v>1</v>
      </c>
      <c r="V19">
        <v>2</v>
      </c>
      <c r="W19">
        <v>3</v>
      </c>
      <c r="X19">
        <v>1</v>
      </c>
      <c r="Y19">
        <v>1</v>
      </c>
      <c r="Z19">
        <v>1</v>
      </c>
      <c r="AA19">
        <v>2</v>
      </c>
      <c r="AB19">
        <v>2</v>
      </c>
      <c r="AC19">
        <v>99</v>
      </c>
      <c r="AD19">
        <v>1</v>
      </c>
      <c r="AE19">
        <v>3</v>
      </c>
      <c r="AF19">
        <v>3</v>
      </c>
      <c r="AG19">
        <v>2</v>
      </c>
      <c r="AH19">
        <v>2</v>
      </c>
      <c r="AI19">
        <v>3</v>
      </c>
      <c r="AJ19">
        <v>3</v>
      </c>
      <c r="AK19">
        <v>2</v>
      </c>
      <c r="AL19">
        <v>3</v>
      </c>
      <c r="AM19">
        <v>1</v>
      </c>
      <c r="AN19">
        <v>2</v>
      </c>
      <c r="AO19">
        <v>1</v>
      </c>
      <c r="AP19">
        <v>2</v>
      </c>
      <c r="AQ19">
        <v>3</v>
      </c>
      <c r="AR19">
        <v>1</v>
      </c>
      <c r="AS19">
        <v>1</v>
      </c>
      <c r="AT19">
        <v>3</v>
      </c>
      <c r="AU19">
        <v>1</v>
      </c>
      <c r="AV19">
        <v>2</v>
      </c>
      <c r="AW19">
        <v>2</v>
      </c>
      <c r="AX19">
        <v>3</v>
      </c>
      <c r="AY19">
        <v>1</v>
      </c>
      <c r="AZ19">
        <v>3</v>
      </c>
      <c r="BA19">
        <v>3</v>
      </c>
    </row>
    <row r="20" spans="1:53" x14ac:dyDescent="0.35">
      <c r="A20" s="2" t="s">
        <v>24</v>
      </c>
      <c r="B20" s="3">
        <v>0.27906976744186046</v>
      </c>
      <c r="C20" s="3">
        <v>0.30232558139534882</v>
      </c>
      <c r="D20" s="3">
        <v>0.41860465116279072</v>
      </c>
      <c r="E20">
        <f>COUNTIF($J20:$BA20,1)</f>
        <v>12</v>
      </c>
      <c r="F20">
        <f>COUNTIF($J20:$BA20,2)</f>
        <v>13</v>
      </c>
      <c r="G20">
        <f>COUNTIF($J20:$BA20,3)</f>
        <v>18</v>
      </c>
      <c r="H20">
        <f>SUM(E20:G20)</f>
        <v>43</v>
      </c>
      <c r="J20">
        <v>1</v>
      </c>
      <c r="K20">
        <v>3</v>
      </c>
      <c r="L20">
        <v>1</v>
      </c>
      <c r="M20">
        <v>1</v>
      </c>
      <c r="N20">
        <v>1</v>
      </c>
      <c r="O20">
        <v>2</v>
      </c>
      <c r="P20">
        <v>2</v>
      </c>
      <c r="Q20">
        <v>3</v>
      </c>
      <c r="R20">
        <v>3</v>
      </c>
      <c r="S20">
        <v>2</v>
      </c>
      <c r="T20">
        <v>3</v>
      </c>
      <c r="U20">
        <v>3</v>
      </c>
      <c r="V20">
        <v>3</v>
      </c>
      <c r="W20">
        <v>3</v>
      </c>
      <c r="X20">
        <v>1</v>
      </c>
      <c r="Y20">
        <v>99</v>
      </c>
      <c r="Z20">
        <v>3</v>
      </c>
      <c r="AA20">
        <v>2</v>
      </c>
      <c r="AB20">
        <v>1</v>
      </c>
      <c r="AC20">
        <v>2</v>
      </c>
      <c r="AD20">
        <v>2</v>
      </c>
      <c r="AE20">
        <v>3</v>
      </c>
      <c r="AF20">
        <v>3</v>
      </c>
      <c r="AG20">
        <v>2</v>
      </c>
      <c r="AH20">
        <v>3</v>
      </c>
      <c r="AI20">
        <v>3</v>
      </c>
      <c r="AJ20">
        <v>1</v>
      </c>
      <c r="AK20">
        <v>2</v>
      </c>
      <c r="AL20">
        <v>3</v>
      </c>
      <c r="AM20">
        <v>1</v>
      </c>
      <c r="AN20">
        <v>1</v>
      </c>
      <c r="AO20">
        <v>2</v>
      </c>
      <c r="AP20">
        <v>2</v>
      </c>
      <c r="AQ20">
        <v>3</v>
      </c>
      <c r="AR20">
        <v>1</v>
      </c>
      <c r="AS20">
        <v>2</v>
      </c>
      <c r="AT20">
        <v>1</v>
      </c>
      <c r="AU20">
        <v>3</v>
      </c>
      <c r="AV20">
        <v>2</v>
      </c>
      <c r="AW20">
        <v>3</v>
      </c>
      <c r="AX20">
        <v>3</v>
      </c>
      <c r="AY20">
        <v>1</v>
      </c>
      <c r="AZ20">
        <v>2</v>
      </c>
      <c r="BA20">
        <v>3</v>
      </c>
    </row>
    <row r="21" spans="1:53" x14ac:dyDescent="0.35">
      <c r="A21" s="2" t="s">
        <v>25</v>
      </c>
      <c r="B21" s="3">
        <v>0.25</v>
      </c>
      <c r="C21" s="3">
        <v>0.45</v>
      </c>
      <c r="D21" s="3">
        <v>0.3</v>
      </c>
      <c r="E21">
        <f>COUNTIF($J21:$BA21,1)</f>
        <v>10</v>
      </c>
      <c r="F21">
        <f>COUNTIF($J21:$BA21,2)</f>
        <v>18</v>
      </c>
      <c r="G21">
        <f>COUNTIF($J21:$BA21,3)</f>
        <v>12</v>
      </c>
      <c r="H21">
        <f>SUM(E21:G21)</f>
        <v>40</v>
      </c>
      <c r="J21">
        <v>2</v>
      </c>
      <c r="K21">
        <v>3</v>
      </c>
      <c r="L21">
        <v>3</v>
      </c>
      <c r="M21">
        <v>3</v>
      </c>
      <c r="N21">
        <v>2</v>
      </c>
      <c r="O21">
        <v>2</v>
      </c>
      <c r="P21">
        <v>2</v>
      </c>
      <c r="Q21">
        <v>2</v>
      </c>
      <c r="R21">
        <v>2</v>
      </c>
      <c r="S21">
        <v>3</v>
      </c>
      <c r="T21">
        <v>3</v>
      </c>
      <c r="U21">
        <v>2</v>
      </c>
      <c r="V21">
        <v>2</v>
      </c>
      <c r="W21">
        <v>1</v>
      </c>
      <c r="X21">
        <v>1</v>
      </c>
      <c r="Y21">
        <v>99</v>
      </c>
      <c r="Z21">
        <v>2</v>
      </c>
      <c r="AA21">
        <v>2</v>
      </c>
      <c r="AB21">
        <v>1</v>
      </c>
      <c r="AC21">
        <v>99</v>
      </c>
      <c r="AD21">
        <v>1</v>
      </c>
      <c r="AE21">
        <v>99</v>
      </c>
      <c r="AF21">
        <v>2</v>
      </c>
      <c r="AG21">
        <v>2</v>
      </c>
      <c r="AH21">
        <v>3</v>
      </c>
      <c r="AI21">
        <v>2</v>
      </c>
      <c r="AJ21">
        <v>2</v>
      </c>
      <c r="AK21">
        <v>99</v>
      </c>
      <c r="AL21">
        <v>1</v>
      </c>
      <c r="AM21">
        <v>1</v>
      </c>
      <c r="AN21">
        <v>2</v>
      </c>
      <c r="AO21">
        <v>3</v>
      </c>
      <c r="AP21">
        <v>1</v>
      </c>
      <c r="AQ21">
        <v>3</v>
      </c>
      <c r="AR21">
        <v>1</v>
      </c>
      <c r="AS21">
        <v>2</v>
      </c>
      <c r="AT21">
        <v>2</v>
      </c>
      <c r="AU21">
        <v>1</v>
      </c>
      <c r="AV21">
        <v>1</v>
      </c>
      <c r="AW21">
        <v>2</v>
      </c>
      <c r="AX21">
        <v>3</v>
      </c>
      <c r="AY21">
        <v>3</v>
      </c>
      <c r="AZ21">
        <v>3</v>
      </c>
      <c r="BA21">
        <v>3</v>
      </c>
    </row>
    <row r="22" spans="1:53" x14ac:dyDescent="0.35">
      <c r="A22" s="2" t="s">
        <v>26</v>
      </c>
      <c r="B22" s="3">
        <v>0.24390243902439024</v>
      </c>
      <c r="C22" s="3">
        <v>0.24390243902439024</v>
      </c>
      <c r="D22" s="3">
        <v>0.51219512195121952</v>
      </c>
      <c r="E22">
        <f>COUNTIF($J22:$BA22,1)</f>
        <v>10</v>
      </c>
      <c r="F22">
        <f>COUNTIF($J22:$BA22,2)</f>
        <v>10</v>
      </c>
      <c r="G22">
        <f>COUNTIF($J22:$BA22,3)</f>
        <v>21</v>
      </c>
      <c r="H22">
        <f>SUM(E22:G22)</f>
        <v>41</v>
      </c>
      <c r="J22">
        <v>2</v>
      </c>
      <c r="K22">
        <v>2</v>
      </c>
      <c r="L22">
        <v>1</v>
      </c>
      <c r="M22">
        <v>2</v>
      </c>
      <c r="N22">
        <v>2</v>
      </c>
      <c r="O22">
        <v>3</v>
      </c>
      <c r="P22">
        <v>99</v>
      </c>
      <c r="Q22">
        <v>3</v>
      </c>
      <c r="R22">
        <v>3</v>
      </c>
      <c r="S22">
        <v>3</v>
      </c>
      <c r="T22">
        <v>3</v>
      </c>
      <c r="U22">
        <v>3</v>
      </c>
      <c r="V22">
        <v>2</v>
      </c>
      <c r="W22">
        <v>3</v>
      </c>
      <c r="X22">
        <v>1</v>
      </c>
      <c r="Y22">
        <v>3</v>
      </c>
      <c r="Z22">
        <v>3</v>
      </c>
      <c r="AA22">
        <v>3</v>
      </c>
      <c r="AB22">
        <v>1</v>
      </c>
      <c r="AC22">
        <v>99</v>
      </c>
      <c r="AD22">
        <v>2</v>
      </c>
      <c r="AE22">
        <v>3</v>
      </c>
      <c r="AF22">
        <v>1</v>
      </c>
      <c r="AG22">
        <v>1</v>
      </c>
      <c r="AH22">
        <v>3</v>
      </c>
      <c r="AI22">
        <v>3</v>
      </c>
      <c r="AJ22">
        <v>2</v>
      </c>
      <c r="AK22">
        <v>1</v>
      </c>
      <c r="AL22">
        <v>3</v>
      </c>
      <c r="AM22">
        <v>1</v>
      </c>
      <c r="AN22">
        <v>1</v>
      </c>
      <c r="AO22">
        <v>3</v>
      </c>
      <c r="AP22">
        <v>2</v>
      </c>
      <c r="AQ22">
        <v>3</v>
      </c>
      <c r="AR22">
        <v>1</v>
      </c>
      <c r="AS22">
        <v>2</v>
      </c>
      <c r="AT22">
        <v>1</v>
      </c>
      <c r="AU22">
        <v>3</v>
      </c>
      <c r="AV22">
        <v>99</v>
      </c>
      <c r="AW22">
        <v>3</v>
      </c>
      <c r="AX22">
        <v>3</v>
      </c>
      <c r="AY22">
        <v>3</v>
      </c>
      <c r="AZ22">
        <v>3</v>
      </c>
      <c r="BA22">
        <v>2</v>
      </c>
    </row>
    <row r="23" spans="1:53" x14ac:dyDescent="0.35">
      <c r="A23" s="2" t="s">
        <v>27</v>
      </c>
      <c r="B23" s="3">
        <v>0.23076923076923078</v>
      </c>
      <c r="C23" s="3">
        <v>0.61538461538461542</v>
      </c>
      <c r="D23" s="3">
        <v>0.15384615384615385</v>
      </c>
      <c r="E23">
        <f>COUNTIF($J23:$BA23,1)</f>
        <v>9</v>
      </c>
      <c r="F23">
        <f>COUNTIF($J23:$BA23,2)</f>
        <v>24</v>
      </c>
      <c r="G23">
        <f>COUNTIF($J23:$BA23,3)</f>
        <v>6</v>
      </c>
      <c r="H23">
        <f>SUM(E23:G23)</f>
        <v>39</v>
      </c>
      <c r="J23">
        <v>2</v>
      </c>
      <c r="K23">
        <v>2</v>
      </c>
      <c r="L23">
        <v>2</v>
      </c>
      <c r="M23">
        <v>2</v>
      </c>
      <c r="N23">
        <v>3</v>
      </c>
      <c r="O23">
        <v>2</v>
      </c>
      <c r="P23">
        <v>2</v>
      </c>
      <c r="Q23">
        <v>1</v>
      </c>
      <c r="R23">
        <v>2</v>
      </c>
      <c r="S23">
        <v>1</v>
      </c>
      <c r="T23">
        <v>3</v>
      </c>
      <c r="U23">
        <v>2</v>
      </c>
      <c r="V23">
        <v>2</v>
      </c>
      <c r="W23">
        <v>2</v>
      </c>
      <c r="X23">
        <v>1</v>
      </c>
      <c r="Y23">
        <v>99</v>
      </c>
      <c r="Z23">
        <v>2</v>
      </c>
      <c r="AA23">
        <v>2</v>
      </c>
      <c r="AB23">
        <v>99</v>
      </c>
      <c r="AC23">
        <v>2</v>
      </c>
      <c r="AD23">
        <v>2</v>
      </c>
      <c r="AE23">
        <v>99</v>
      </c>
      <c r="AF23">
        <v>2</v>
      </c>
      <c r="AG23">
        <v>1</v>
      </c>
      <c r="AH23">
        <v>2</v>
      </c>
      <c r="AI23">
        <v>1</v>
      </c>
      <c r="AJ23">
        <v>2</v>
      </c>
      <c r="AK23">
        <v>99</v>
      </c>
      <c r="AL23">
        <v>2</v>
      </c>
      <c r="AM23">
        <v>99</v>
      </c>
      <c r="AN23">
        <v>3</v>
      </c>
      <c r="AO23">
        <v>2</v>
      </c>
      <c r="AP23">
        <v>2</v>
      </c>
      <c r="AQ23">
        <v>1</v>
      </c>
      <c r="AR23">
        <v>1</v>
      </c>
      <c r="AS23">
        <v>1</v>
      </c>
      <c r="AT23">
        <v>3</v>
      </c>
      <c r="AU23">
        <v>1</v>
      </c>
      <c r="AV23">
        <v>3</v>
      </c>
      <c r="AW23">
        <v>2</v>
      </c>
      <c r="AX23">
        <v>2</v>
      </c>
      <c r="AY23">
        <v>3</v>
      </c>
      <c r="AZ23">
        <v>2</v>
      </c>
      <c r="BA23">
        <v>2</v>
      </c>
    </row>
    <row r="24" spans="1:53" x14ac:dyDescent="0.35">
      <c r="A24" s="2" t="s">
        <v>28</v>
      </c>
      <c r="B24" s="3">
        <v>0.20930232558139536</v>
      </c>
      <c r="C24" s="3">
        <v>0.39534883720930231</v>
      </c>
      <c r="D24" s="3">
        <v>0.39534883720930231</v>
      </c>
      <c r="E24">
        <f>COUNTIF($J24:$BA24,1)</f>
        <v>9</v>
      </c>
      <c r="F24">
        <f>COUNTIF($J24:$BA24,2)</f>
        <v>17</v>
      </c>
      <c r="G24">
        <f>COUNTIF($J24:$BA24,3)</f>
        <v>17</v>
      </c>
      <c r="H24">
        <f>SUM(E24:G24)</f>
        <v>43</v>
      </c>
      <c r="J24">
        <v>2</v>
      </c>
      <c r="K24">
        <v>2</v>
      </c>
      <c r="L24">
        <v>2</v>
      </c>
      <c r="M24">
        <v>2</v>
      </c>
      <c r="N24">
        <v>2</v>
      </c>
      <c r="O24">
        <v>3</v>
      </c>
      <c r="P24">
        <v>3</v>
      </c>
      <c r="Q24">
        <v>3</v>
      </c>
      <c r="R24">
        <v>1</v>
      </c>
      <c r="S24">
        <v>1</v>
      </c>
      <c r="T24">
        <v>3</v>
      </c>
      <c r="U24">
        <v>3</v>
      </c>
      <c r="V24">
        <v>1</v>
      </c>
      <c r="W24">
        <v>3</v>
      </c>
      <c r="X24">
        <v>2</v>
      </c>
      <c r="Y24">
        <v>3</v>
      </c>
      <c r="Z24">
        <v>3</v>
      </c>
      <c r="AA24">
        <v>2</v>
      </c>
      <c r="AB24">
        <v>2</v>
      </c>
      <c r="AC24">
        <v>3</v>
      </c>
      <c r="AD24">
        <v>2</v>
      </c>
      <c r="AE24">
        <v>2</v>
      </c>
      <c r="AF24">
        <v>1</v>
      </c>
      <c r="AG24">
        <v>1</v>
      </c>
      <c r="AH24">
        <v>3</v>
      </c>
      <c r="AI24">
        <v>3</v>
      </c>
      <c r="AJ24">
        <v>3</v>
      </c>
      <c r="AK24">
        <v>2</v>
      </c>
      <c r="AL24">
        <v>3</v>
      </c>
      <c r="AM24">
        <v>1</v>
      </c>
      <c r="AN24">
        <v>1</v>
      </c>
      <c r="AO24">
        <v>2</v>
      </c>
      <c r="AP24">
        <v>2</v>
      </c>
      <c r="AQ24">
        <v>1</v>
      </c>
      <c r="AR24">
        <v>2</v>
      </c>
      <c r="AS24">
        <v>2</v>
      </c>
      <c r="AT24">
        <v>3</v>
      </c>
      <c r="AU24">
        <v>3</v>
      </c>
      <c r="AV24">
        <v>99</v>
      </c>
      <c r="AW24">
        <v>3</v>
      </c>
      <c r="AX24">
        <v>2</v>
      </c>
      <c r="AY24">
        <v>1</v>
      </c>
      <c r="AZ24">
        <v>2</v>
      </c>
      <c r="BA24">
        <v>3</v>
      </c>
    </row>
    <row r="25" spans="1:53" x14ac:dyDescent="0.35">
      <c r="A25" s="2" t="s">
        <v>29</v>
      </c>
      <c r="B25" s="3">
        <v>0.20454545454545456</v>
      </c>
      <c r="C25" s="3">
        <v>0.65909090909090906</v>
      </c>
      <c r="D25" s="3">
        <v>0.13636363636363635</v>
      </c>
      <c r="E25">
        <f>COUNTIF($J25:$BA25,1)</f>
        <v>9</v>
      </c>
      <c r="F25">
        <f>COUNTIF($J25:$BA25,2)</f>
        <v>29</v>
      </c>
      <c r="G25">
        <f>COUNTIF($J25:$BA25,3)</f>
        <v>6</v>
      </c>
      <c r="H25">
        <f>SUM(E25:G25)</f>
        <v>44</v>
      </c>
      <c r="J25">
        <v>2</v>
      </c>
      <c r="K25">
        <v>1</v>
      </c>
      <c r="L25">
        <v>2</v>
      </c>
      <c r="M25">
        <v>2</v>
      </c>
      <c r="N25">
        <v>1</v>
      </c>
      <c r="O25">
        <v>1</v>
      </c>
      <c r="P25">
        <v>2</v>
      </c>
      <c r="Q25">
        <v>2</v>
      </c>
      <c r="R25">
        <v>3</v>
      </c>
      <c r="S25">
        <v>2</v>
      </c>
      <c r="T25">
        <v>1</v>
      </c>
      <c r="U25">
        <v>1</v>
      </c>
      <c r="V25">
        <v>2</v>
      </c>
      <c r="W25">
        <v>1</v>
      </c>
      <c r="X25">
        <v>3</v>
      </c>
      <c r="Y25">
        <v>1</v>
      </c>
      <c r="Z25">
        <v>2</v>
      </c>
      <c r="AA25">
        <v>2</v>
      </c>
      <c r="AB25">
        <v>2</v>
      </c>
      <c r="AC25">
        <v>2</v>
      </c>
      <c r="AD25">
        <v>2</v>
      </c>
      <c r="AE25">
        <v>2</v>
      </c>
      <c r="AF25">
        <v>2</v>
      </c>
      <c r="AG25">
        <v>2</v>
      </c>
      <c r="AH25">
        <v>2</v>
      </c>
      <c r="AI25">
        <v>3</v>
      </c>
      <c r="AJ25">
        <v>2</v>
      </c>
      <c r="AK25">
        <v>2</v>
      </c>
      <c r="AL25">
        <v>1</v>
      </c>
      <c r="AM25">
        <v>2</v>
      </c>
      <c r="AN25">
        <v>2</v>
      </c>
      <c r="AO25">
        <v>2</v>
      </c>
      <c r="AP25">
        <v>2</v>
      </c>
      <c r="AQ25">
        <v>3</v>
      </c>
      <c r="AR25">
        <v>2</v>
      </c>
      <c r="AS25">
        <v>3</v>
      </c>
      <c r="AT25">
        <v>3</v>
      </c>
      <c r="AU25">
        <v>1</v>
      </c>
      <c r="AV25">
        <v>2</v>
      </c>
      <c r="AW25">
        <v>2</v>
      </c>
      <c r="AX25">
        <v>2</v>
      </c>
      <c r="AY25">
        <v>2</v>
      </c>
      <c r="AZ25">
        <v>2</v>
      </c>
      <c r="BA25">
        <v>2</v>
      </c>
    </row>
    <row r="26" spans="1:53" x14ac:dyDescent="0.35">
      <c r="A26" s="2" t="s">
        <v>30</v>
      </c>
      <c r="B26" s="3">
        <v>0.14285714285714285</v>
      </c>
      <c r="C26" s="3">
        <v>0.61904761904761907</v>
      </c>
      <c r="D26" s="3">
        <v>0.23809523809523808</v>
      </c>
      <c r="E26">
        <f>COUNTIF($J26:$BA26,1)</f>
        <v>6</v>
      </c>
      <c r="F26">
        <f>COUNTIF($J26:$BA26,2)</f>
        <v>26</v>
      </c>
      <c r="G26">
        <f>COUNTIF($J26:$BA26,3)</f>
        <v>10</v>
      </c>
      <c r="H26">
        <f>SUM(E26:G26)</f>
        <v>42</v>
      </c>
      <c r="J26">
        <v>2</v>
      </c>
      <c r="K26">
        <v>2</v>
      </c>
      <c r="L26">
        <v>3</v>
      </c>
      <c r="M26">
        <v>2</v>
      </c>
      <c r="N26">
        <v>2</v>
      </c>
      <c r="O26">
        <v>2</v>
      </c>
      <c r="P26">
        <v>2</v>
      </c>
      <c r="Q26">
        <v>2</v>
      </c>
      <c r="R26">
        <v>2</v>
      </c>
      <c r="S26">
        <v>2</v>
      </c>
      <c r="T26">
        <v>1</v>
      </c>
      <c r="U26">
        <v>2</v>
      </c>
      <c r="V26">
        <v>2</v>
      </c>
      <c r="W26">
        <v>3</v>
      </c>
      <c r="X26">
        <v>2</v>
      </c>
      <c r="Y26">
        <v>3</v>
      </c>
      <c r="Z26">
        <v>3</v>
      </c>
      <c r="AA26">
        <v>2</v>
      </c>
      <c r="AB26">
        <v>2</v>
      </c>
      <c r="AC26">
        <v>3</v>
      </c>
      <c r="AD26">
        <v>3</v>
      </c>
      <c r="AE26">
        <v>2</v>
      </c>
      <c r="AF26">
        <v>99</v>
      </c>
      <c r="AG26">
        <v>1</v>
      </c>
      <c r="AH26">
        <v>3</v>
      </c>
      <c r="AI26">
        <v>2</v>
      </c>
      <c r="AJ26">
        <v>2</v>
      </c>
      <c r="AK26">
        <v>2</v>
      </c>
      <c r="AL26">
        <v>3</v>
      </c>
      <c r="AM26">
        <v>1</v>
      </c>
      <c r="AN26">
        <v>2</v>
      </c>
      <c r="AO26">
        <v>3</v>
      </c>
      <c r="AP26">
        <v>2</v>
      </c>
      <c r="AQ26">
        <v>2</v>
      </c>
      <c r="AR26">
        <v>1</v>
      </c>
      <c r="AS26">
        <v>1</v>
      </c>
      <c r="AT26">
        <v>2</v>
      </c>
      <c r="AU26">
        <v>2</v>
      </c>
      <c r="AV26">
        <v>99</v>
      </c>
      <c r="AW26">
        <v>2</v>
      </c>
      <c r="AX26">
        <v>3</v>
      </c>
      <c r="AY26">
        <v>2</v>
      </c>
      <c r="AZ26">
        <v>2</v>
      </c>
      <c r="BA26">
        <v>1</v>
      </c>
    </row>
    <row r="27" spans="1:53" x14ac:dyDescent="0.35">
      <c r="A27" s="2" t="s">
        <v>31</v>
      </c>
      <c r="B27" s="3">
        <v>0.13953488372093023</v>
      </c>
      <c r="C27" s="3">
        <v>0.34883720930232559</v>
      </c>
      <c r="D27" s="3">
        <v>0.51162790697674421</v>
      </c>
      <c r="E27">
        <f>COUNTIF($J27:$BA27,1)</f>
        <v>6</v>
      </c>
      <c r="F27">
        <f>COUNTIF($J27:$BA27,2)</f>
        <v>15</v>
      </c>
      <c r="G27">
        <f>COUNTIF($J27:$BA27,3)</f>
        <v>22</v>
      </c>
      <c r="H27">
        <f>SUM(E27:G27)</f>
        <v>43</v>
      </c>
      <c r="J27">
        <v>2</v>
      </c>
      <c r="K27">
        <v>2</v>
      </c>
      <c r="L27">
        <v>3</v>
      </c>
      <c r="M27">
        <v>2</v>
      </c>
      <c r="N27">
        <v>1</v>
      </c>
      <c r="O27">
        <v>3</v>
      </c>
      <c r="P27">
        <v>3</v>
      </c>
      <c r="Q27">
        <v>3</v>
      </c>
      <c r="R27">
        <v>3</v>
      </c>
      <c r="S27">
        <v>1</v>
      </c>
      <c r="T27">
        <v>3</v>
      </c>
      <c r="U27">
        <v>2</v>
      </c>
      <c r="V27">
        <v>3</v>
      </c>
      <c r="W27">
        <v>3</v>
      </c>
      <c r="X27">
        <v>1</v>
      </c>
      <c r="Y27">
        <v>1</v>
      </c>
      <c r="Z27">
        <v>2</v>
      </c>
      <c r="AA27">
        <v>2</v>
      </c>
      <c r="AB27">
        <v>2</v>
      </c>
      <c r="AC27">
        <v>99</v>
      </c>
      <c r="AD27">
        <v>3</v>
      </c>
      <c r="AE27">
        <v>3</v>
      </c>
      <c r="AF27">
        <v>3</v>
      </c>
      <c r="AG27">
        <v>2</v>
      </c>
      <c r="AH27">
        <v>2</v>
      </c>
      <c r="AI27">
        <v>3</v>
      </c>
      <c r="AJ27">
        <v>3</v>
      </c>
      <c r="AK27">
        <v>2</v>
      </c>
      <c r="AL27">
        <v>3</v>
      </c>
      <c r="AM27">
        <v>2</v>
      </c>
      <c r="AN27">
        <v>2</v>
      </c>
      <c r="AO27">
        <v>3</v>
      </c>
      <c r="AP27">
        <v>2</v>
      </c>
      <c r="AQ27">
        <v>2</v>
      </c>
      <c r="AR27">
        <v>1</v>
      </c>
      <c r="AS27">
        <v>3</v>
      </c>
      <c r="AT27">
        <v>3</v>
      </c>
      <c r="AU27">
        <v>3</v>
      </c>
      <c r="AV27">
        <v>2</v>
      </c>
      <c r="AW27">
        <v>3</v>
      </c>
      <c r="AX27">
        <v>3</v>
      </c>
      <c r="AY27">
        <v>1</v>
      </c>
      <c r="AZ27">
        <v>3</v>
      </c>
      <c r="BA27">
        <v>3</v>
      </c>
    </row>
    <row r="28" spans="1:53" x14ac:dyDescent="0.35">
      <c r="A28" s="2" t="s">
        <v>32</v>
      </c>
      <c r="B28" s="3">
        <v>0.05</v>
      </c>
      <c r="C28" s="3">
        <v>0.52500000000000002</v>
      </c>
      <c r="D28" s="3">
        <v>0.42499999999999999</v>
      </c>
      <c r="E28">
        <f>COUNTIF($J28:$BA28,1)</f>
        <v>2</v>
      </c>
      <c r="F28">
        <f>COUNTIF($J28:$BA28,2)</f>
        <v>21</v>
      </c>
      <c r="G28">
        <f>COUNTIF($J28:$BA28,3)</f>
        <v>17</v>
      </c>
      <c r="H28">
        <f>SUM(E28:G28)</f>
        <v>40</v>
      </c>
      <c r="J28">
        <v>2</v>
      </c>
      <c r="K28">
        <v>3</v>
      </c>
      <c r="L28">
        <v>3</v>
      </c>
      <c r="M28">
        <v>3</v>
      </c>
      <c r="N28">
        <v>1</v>
      </c>
      <c r="O28">
        <v>2</v>
      </c>
      <c r="P28">
        <v>2</v>
      </c>
      <c r="Q28">
        <v>2</v>
      </c>
      <c r="R28">
        <v>3</v>
      </c>
      <c r="S28">
        <v>3</v>
      </c>
      <c r="T28">
        <v>3</v>
      </c>
      <c r="U28">
        <v>2</v>
      </c>
      <c r="V28">
        <v>3</v>
      </c>
      <c r="W28">
        <v>1</v>
      </c>
      <c r="X28">
        <v>2</v>
      </c>
      <c r="Y28">
        <v>3</v>
      </c>
      <c r="Z28">
        <v>3</v>
      </c>
      <c r="AA28">
        <v>2</v>
      </c>
      <c r="AB28">
        <v>2</v>
      </c>
      <c r="AC28">
        <v>2</v>
      </c>
      <c r="AD28">
        <v>2</v>
      </c>
      <c r="AE28">
        <v>99</v>
      </c>
      <c r="AF28">
        <v>3</v>
      </c>
      <c r="AG28">
        <v>3</v>
      </c>
      <c r="AH28">
        <v>3</v>
      </c>
      <c r="AI28">
        <v>3</v>
      </c>
      <c r="AJ28">
        <v>2</v>
      </c>
      <c r="AK28">
        <v>2</v>
      </c>
      <c r="AL28">
        <v>3</v>
      </c>
      <c r="AM28">
        <v>2</v>
      </c>
      <c r="AN28">
        <v>3</v>
      </c>
      <c r="AO28">
        <v>99</v>
      </c>
      <c r="AP28">
        <v>2</v>
      </c>
      <c r="AQ28">
        <v>2</v>
      </c>
      <c r="AR28">
        <v>2</v>
      </c>
      <c r="AS28">
        <v>99</v>
      </c>
      <c r="AT28">
        <v>2</v>
      </c>
      <c r="AU28">
        <v>3</v>
      </c>
      <c r="AV28">
        <v>99</v>
      </c>
      <c r="AW28">
        <v>2</v>
      </c>
      <c r="AX28">
        <v>2</v>
      </c>
      <c r="AY28">
        <v>3</v>
      </c>
      <c r="AZ28">
        <v>2</v>
      </c>
      <c r="BA28">
        <v>2</v>
      </c>
    </row>
    <row r="29" spans="1:53" x14ac:dyDescent="0.35">
      <c r="A29" s="2" t="s">
        <v>33</v>
      </c>
      <c r="B29" s="3">
        <v>4.7619047619047616E-2</v>
      </c>
      <c r="C29" s="3">
        <v>0.61904761904761907</v>
      </c>
      <c r="D29" s="3">
        <v>0.33333333333333331</v>
      </c>
      <c r="E29">
        <f>COUNTIF($J29:$BA29,1)</f>
        <v>2</v>
      </c>
      <c r="F29">
        <f>COUNTIF($J29:$BA29,2)</f>
        <v>26</v>
      </c>
      <c r="G29">
        <f>COUNTIF($J29:$BA29,3)</f>
        <v>14</v>
      </c>
      <c r="H29">
        <f>SUM(E29:G29)</f>
        <v>42</v>
      </c>
      <c r="J29">
        <v>2</v>
      </c>
      <c r="K29">
        <v>3</v>
      </c>
      <c r="L29">
        <v>2</v>
      </c>
      <c r="M29">
        <v>2</v>
      </c>
      <c r="N29">
        <v>3</v>
      </c>
      <c r="O29">
        <v>3</v>
      </c>
      <c r="P29">
        <v>2</v>
      </c>
      <c r="Q29">
        <v>2</v>
      </c>
      <c r="R29">
        <v>2</v>
      </c>
      <c r="S29">
        <v>2</v>
      </c>
      <c r="T29">
        <v>3</v>
      </c>
      <c r="U29">
        <v>1</v>
      </c>
      <c r="V29">
        <v>2</v>
      </c>
      <c r="W29">
        <v>3</v>
      </c>
      <c r="X29">
        <v>2</v>
      </c>
      <c r="Y29">
        <v>3</v>
      </c>
      <c r="Z29">
        <v>3</v>
      </c>
      <c r="AA29">
        <v>2</v>
      </c>
      <c r="AB29">
        <v>2</v>
      </c>
      <c r="AC29">
        <v>99</v>
      </c>
      <c r="AD29">
        <v>3</v>
      </c>
      <c r="AE29">
        <v>99</v>
      </c>
      <c r="AF29">
        <v>2</v>
      </c>
      <c r="AG29">
        <v>3</v>
      </c>
      <c r="AH29">
        <v>3</v>
      </c>
      <c r="AI29">
        <v>2</v>
      </c>
      <c r="AJ29">
        <v>3</v>
      </c>
      <c r="AK29">
        <v>2</v>
      </c>
      <c r="AL29">
        <v>3</v>
      </c>
      <c r="AM29">
        <v>2</v>
      </c>
      <c r="AN29">
        <v>3</v>
      </c>
      <c r="AO29">
        <v>2</v>
      </c>
      <c r="AP29">
        <v>2</v>
      </c>
      <c r="AQ29">
        <v>2</v>
      </c>
      <c r="AR29">
        <v>1</v>
      </c>
      <c r="AS29">
        <v>2</v>
      </c>
      <c r="AT29">
        <v>2</v>
      </c>
      <c r="AU29">
        <v>2</v>
      </c>
      <c r="AV29">
        <v>2</v>
      </c>
      <c r="AW29">
        <v>2</v>
      </c>
      <c r="AX29">
        <v>3</v>
      </c>
      <c r="AY29">
        <v>2</v>
      </c>
      <c r="AZ29">
        <v>2</v>
      </c>
      <c r="BA29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"/>
  <sheetViews>
    <sheetView workbookViewId="0">
      <selection sqref="A1:D1048576"/>
    </sheetView>
  </sheetViews>
  <sheetFormatPr defaultRowHeight="14.5" x14ac:dyDescent="0.35"/>
  <cols>
    <col min="1" max="1" width="32.7265625" customWidth="1"/>
    <col min="2" max="7" width="10.26953125" customWidth="1"/>
    <col min="8" max="8" width="10.81640625" customWidth="1"/>
    <col min="9" max="9" width="17.90625" customWidth="1"/>
  </cols>
  <sheetData>
    <row r="1" spans="1:53" x14ac:dyDescent="0.35">
      <c r="A1" t="s">
        <v>34</v>
      </c>
      <c r="B1" t="s">
        <v>35</v>
      </c>
      <c r="C1" t="s">
        <v>36</v>
      </c>
      <c r="D1" t="s">
        <v>3</v>
      </c>
      <c r="E1" t="s">
        <v>1</v>
      </c>
      <c r="F1" t="s">
        <v>2</v>
      </c>
      <c r="G1" t="s">
        <v>3</v>
      </c>
      <c r="H1" t="s">
        <v>4</v>
      </c>
      <c r="J1" t="s">
        <v>5</v>
      </c>
      <c r="K1" t="s">
        <v>5</v>
      </c>
      <c r="L1" t="s">
        <v>5</v>
      </c>
      <c r="M1" t="s">
        <v>5</v>
      </c>
      <c r="N1" t="s">
        <v>5</v>
      </c>
      <c r="O1" t="s">
        <v>5</v>
      </c>
      <c r="P1" t="s">
        <v>5</v>
      </c>
      <c r="Q1" t="s">
        <v>5</v>
      </c>
      <c r="R1" t="s">
        <v>5</v>
      </c>
      <c r="S1" t="s">
        <v>5</v>
      </c>
      <c r="T1" t="s">
        <v>5</v>
      </c>
      <c r="U1" t="s">
        <v>5</v>
      </c>
      <c r="V1" t="s">
        <v>5</v>
      </c>
      <c r="W1" t="s">
        <v>5</v>
      </c>
      <c r="X1" t="s">
        <v>5</v>
      </c>
      <c r="Y1" t="s">
        <v>5</v>
      </c>
      <c r="Z1" t="s">
        <v>5</v>
      </c>
      <c r="AA1" t="s">
        <v>5</v>
      </c>
      <c r="AB1" t="s">
        <v>5</v>
      </c>
      <c r="AC1" t="s">
        <v>5</v>
      </c>
      <c r="AD1" t="s">
        <v>5</v>
      </c>
      <c r="AE1" t="s">
        <v>5</v>
      </c>
      <c r="AF1" t="s">
        <v>5</v>
      </c>
      <c r="AG1" t="s">
        <v>5</v>
      </c>
      <c r="AH1" t="s">
        <v>5</v>
      </c>
      <c r="AI1" t="s">
        <v>5</v>
      </c>
      <c r="AJ1" t="s">
        <v>5</v>
      </c>
      <c r="AK1" t="s">
        <v>5</v>
      </c>
      <c r="AL1" t="s">
        <v>5</v>
      </c>
      <c r="AM1" t="s">
        <v>5</v>
      </c>
      <c r="AN1" t="s">
        <v>5</v>
      </c>
      <c r="AO1" t="s">
        <v>5</v>
      </c>
      <c r="AP1" t="s">
        <v>5</v>
      </c>
      <c r="AQ1" t="s">
        <v>5</v>
      </c>
      <c r="AR1" t="s">
        <v>5</v>
      </c>
      <c r="AS1" t="s">
        <v>5</v>
      </c>
      <c r="AT1" t="s">
        <v>5</v>
      </c>
      <c r="AU1" t="s">
        <v>5</v>
      </c>
      <c r="AV1" t="s">
        <v>5</v>
      </c>
      <c r="AW1" t="s">
        <v>5</v>
      </c>
      <c r="AX1" t="s">
        <v>5</v>
      </c>
      <c r="AY1" t="s">
        <v>5</v>
      </c>
      <c r="AZ1" t="s">
        <v>5</v>
      </c>
      <c r="BA1" t="s">
        <v>5</v>
      </c>
    </row>
    <row r="2" spans="1:53" x14ac:dyDescent="0.35">
      <c r="A2" t="s">
        <v>6</v>
      </c>
      <c r="B2" s="4">
        <v>0.90476190476190477</v>
      </c>
      <c r="C2" s="4">
        <v>4.7619047619047616E-2</v>
      </c>
      <c r="D2" s="4">
        <v>4.7619047619047616E-2</v>
      </c>
      <c r="E2">
        <f t="shared" ref="E2:E9" si="0">COUNTIF($J2:$BA2,1)</f>
        <v>38</v>
      </c>
      <c r="F2">
        <f t="shared" ref="F2:F9" si="1">COUNTIF($J2:$BA2,2)</f>
        <v>2</v>
      </c>
      <c r="G2">
        <f t="shared" ref="G2:G9" si="2">COUNTIF($J2:$BA2,3)</f>
        <v>2</v>
      </c>
      <c r="H2">
        <f t="shared" ref="H2:H9" si="3">SUM(E2:G2)</f>
        <v>42</v>
      </c>
      <c r="J2">
        <v>2</v>
      </c>
      <c r="K2">
        <v>1</v>
      </c>
      <c r="L2">
        <v>1</v>
      </c>
      <c r="M2">
        <v>1</v>
      </c>
      <c r="N2">
        <v>1</v>
      </c>
      <c r="O2">
        <v>3</v>
      </c>
      <c r="P2">
        <v>1</v>
      </c>
      <c r="Q2">
        <v>1</v>
      </c>
      <c r="R2">
        <v>1</v>
      </c>
      <c r="S2">
        <v>1</v>
      </c>
      <c r="T2">
        <v>3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2</v>
      </c>
      <c r="AD2">
        <v>1</v>
      </c>
      <c r="AE2">
        <v>99</v>
      </c>
      <c r="AF2">
        <v>1</v>
      </c>
      <c r="AG2">
        <v>1</v>
      </c>
      <c r="AH2">
        <v>1</v>
      </c>
      <c r="AI2">
        <v>1</v>
      </c>
      <c r="AJ2">
        <v>1</v>
      </c>
      <c r="AK2">
        <v>1</v>
      </c>
      <c r="AL2">
        <v>1</v>
      </c>
      <c r="AM2">
        <v>1</v>
      </c>
      <c r="AN2">
        <v>1</v>
      </c>
      <c r="AO2">
        <v>1</v>
      </c>
      <c r="AP2">
        <v>1</v>
      </c>
      <c r="AQ2">
        <v>1</v>
      </c>
      <c r="AR2">
        <v>1</v>
      </c>
      <c r="AS2">
        <v>1</v>
      </c>
      <c r="AT2">
        <v>1</v>
      </c>
      <c r="AU2">
        <v>1</v>
      </c>
      <c r="AV2">
        <v>99</v>
      </c>
      <c r="AW2">
        <v>1</v>
      </c>
      <c r="AX2">
        <v>1</v>
      </c>
      <c r="AY2">
        <v>1</v>
      </c>
      <c r="AZ2">
        <v>1</v>
      </c>
      <c r="BA2">
        <v>1</v>
      </c>
    </row>
    <row r="3" spans="1:53" x14ac:dyDescent="0.35">
      <c r="A3" t="s">
        <v>7</v>
      </c>
      <c r="B3" s="4">
        <v>0.83333333333333337</v>
      </c>
      <c r="C3" s="4">
        <v>0.16666666666666666</v>
      </c>
      <c r="D3" s="4">
        <v>0</v>
      </c>
      <c r="E3">
        <f t="shared" si="0"/>
        <v>35</v>
      </c>
      <c r="F3">
        <f t="shared" si="1"/>
        <v>7</v>
      </c>
      <c r="G3">
        <f t="shared" si="2"/>
        <v>0</v>
      </c>
      <c r="H3">
        <f t="shared" si="3"/>
        <v>42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99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2</v>
      </c>
      <c r="AA3">
        <v>1</v>
      </c>
      <c r="AB3">
        <v>1</v>
      </c>
      <c r="AC3">
        <v>2</v>
      </c>
      <c r="AD3">
        <v>2</v>
      </c>
      <c r="AE3">
        <v>1</v>
      </c>
      <c r="AF3">
        <v>1</v>
      </c>
      <c r="AG3">
        <v>2</v>
      </c>
      <c r="AH3">
        <v>2</v>
      </c>
      <c r="AI3">
        <v>1</v>
      </c>
      <c r="AJ3">
        <v>1</v>
      </c>
      <c r="AK3">
        <v>1</v>
      </c>
      <c r="AL3">
        <v>1</v>
      </c>
      <c r="AM3">
        <v>1</v>
      </c>
      <c r="AN3">
        <v>1</v>
      </c>
      <c r="AO3">
        <v>1</v>
      </c>
      <c r="AP3">
        <v>1</v>
      </c>
      <c r="AQ3">
        <v>2</v>
      </c>
      <c r="AR3">
        <v>1</v>
      </c>
      <c r="AS3">
        <v>1</v>
      </c>
      <c r="AT3">
        <v>1</v>
      </c>
      <c r="AU3">
        <v>1</v>
      </c>
      <c r="AV3">
        <v>99</v>
      </c>
      <c r="AW3">
        <v>1</v>
      </c>
      <c r="AX3">
        <v>2</v>
      </c>
      <c r="AY3">
        <v>1</v>
      </c>
      <c r="AZ3">
        <v>1</v>
      </c>
      <c r="BA3">
        <v>1</v>
      </c>
    </row>
    <row r="4" spans="1:53" x14ac:dyDescent="0.35">
      <c r="A4" t="s">
        <v>8</v>
      </c>
      <c r="B4" s="4">
        <v>0.75609756097560976</v>
      </c>
      <c r="C4" s="4">
        <v>0.14634146341463414</v>
      </c>
      <c r="D4" s="4">
        <v>9.7560975609756101E-2</v>
      </c>
      <c r="E4">
        <f t="shared" si="0"/>
        <v>31</v>
      </c>
      <c r="F4">
        <f t="shared" si="1"/>
        <v>6</v>
      </c>
      <c r="G4">
        <f t="shared" si="2"/>
        <v>4</v>
      </c>
      <c r="H4">
        <f t="shared" si="3"/>
        <v>41</v>
      </c>
      <c r="J4">
        <v>1</v>
      </c>
      <c r="K4">
        <v>3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2</v>
      </c>
      <c r="S4">
        <v>1</v>
      </c>
      <c r="T4">
        <v>3</v>
      </c>
      <c r="U4">
        <v>1</v>
      </c>
      <c r="V4">
        <v>1</v>
      </c>
      <c r="W4">
        <v>1</v>
      </c>
      <c r="X4">
        <v>1</v>
      </c>
      <c r="Y4">
        <v>99</v>
      </c>
      <c r="Z4">
        <v>1</v>
      </c>
      <c r="AA4">
        <v>1</v>
      </c>
      <c r="AB4">
        <v>1</v>
      </c>
      <c r="AC4">
        <v>1</v>
      </c>
      <c r="AD4">
        <v>2</v>
      </c>
      <c r="AE4">
        <v>99</v>
      </c>
      <c r="AF4">
        <v>99</v>
      </c>
      <c r="AG4">
        <v>2</v>
      </c>
      <c r="AH4">
        <v>3</v>
      </c>
      <c r="AI4">
        <v>1</v>
      </c>
      <c r="AJ4">
        <v>1</v>
      </c>
      <c r="AK4">
        <v>2</v>
      </c>
      <c r="AL4">
        <v>1</v>
      </c>
      <c r="AM4">
        <v>2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3</v>
      </c>
      <c r="AU4">
        <v>2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</row>
    <row r="5" spans="1:53" x14ac:dyDescent="0.35">
      <c r="A5" t="s">
        <v>9</v>
      </c>
      <c r="B5" s="4">
        <v>0.71052631578947367</v>
      </c>
      <c r="C5" s="4">
        <v>0.23684210526315788</v>
      </c>
      <c r="D5" s="4">
        <v>5.2631578947368418E-2</v>
      </c>
      <c r="E5">
        <f t="shared" si="0"/>
        <v>27</v>
      </c>
      <c r="F5">
        <f t="shared" si="1"/>
        <v>9</v>
      </c>
      <c r="G5">
        <f t="shared" si="2"/>
        <v>2</v>
      </c>
      <c r="H5">
        <f t="shared" si="3"/>
        <v>38</v>
      </c>
      <c r="J5">
        <v>1</v>
      </c>
      <c r="K5">
        <v>1</v>
      </c>
      <c r="L5">
        <v>2</v>
      </c>
      <c r="M5">
        <v>1</v>
      </c>
      <c r="N5">
        <v>1</v>
      </c>
      <c r="O5">
        <v>1</v>
      </c>
      <c r="P5">
        <v>1</v>
      </c>
      <c r="Q5">
        <v>2</v>
      </c>
      <c r="R5">
        <v>1</v>
      </c>
      <c r="S5">
        <v>2</v>
      </c>
      <c r="T5">
        <v>1</v>
      </c>
      <c r="U5">
        <v>1</v>
      </c>
      <c r="V5">
        <v>1</v>
      </c>
      <c r="W5">
        <v>1</v>
      </c>
      <c r="X5">
        <v>1</v>
      </c>
      <c r="Y5">
        <v>99</v>
      </c>
      <c r="Z5">
        <v>2</v>
      </c>
      <c r="AA5">
        <v>2</v>
      </c>
      <c r="AB5">
        <v>1</v>
      </c>
      <c r="AC5">
        <v>99</v>
      </c>
      <c r="AD5">
        <v>1</v>
      </c>
      <c r="AE5">
        <v>99</v>
      </c>
      <c r="AF5">
        <v>1</v>
      </c>
      <c r="AG5">
        <v>99</v>
      </c>
      <c r="AH5">
        <v>2</v>
      </c>
      <c r="AI5">
        <v>3</v>
      </c>
      <c r="AJ5">
        <v>1</v>
      </c>
      <c r="AK5">
        <v>1</v>
      </c>
      <c r="AL5">
        <v>1</v>
      </c>
      <c r="AM5">
        <v>1</v>
      </c>
      <c r="AN5">
        <v>1</v>
      </c>
      <c r="AO5">
        <v>3</v>
      </c>
      <c r="AP5">
        <v>1</v>
      </c>
      <c r="AQ5">
        <v>1</v>
      </c>
      <c r="AR5">
        <v>1</v>
      </c>
      <c r="AS5">
        <v>2</v>
      </c>
      <c r="AT5">
        <v>2</v>
      </c>
      <c r="AU5">
        <v>2</v>
      </c>
      <c r="AV5">
        <v>99</v>
      </c>
      <c r="AW5">
        <v>99</v>
      </c>
      <c r="AX5">
        <v>1</v>
      </c>
      <c r="AY5">
        <v>1</v>
      </c>
      <c r="AZ5">
        <v>1</v>
      </c>
      <c r="BA5">
        <v>1</v>
      </c>
    </row>
    <row r="6" spans="1:53" x14ac:dyDescent="0.35">
      <c r="A6" t="s">
        <v>10</v>
      </c>
      <c r="B6" s="4">
        <v>0.46511627906976744</v>
      </c>
      <c r="C6" s="4">
        <v>0.34883720930232559</v>
      </c>
      <c r="D6" s="4">
        <v>0.18604651162790697</v>
      </c>
      <c r="E6">
        <f t="shared" si="0"/>
        <v>20</v>
      </c>
      <c r="F6">
        <f t="shared" si="1"/>
        <v>15</v>
      </c>
      <c r="G6">
        <f t="shared" si="2"/>
        <v>8</v>
      </c>
      <c r="H6">
        <f t="shared" si="3"/>
        <v>43</v>
      </c>
      <c r="J6">
        <v>1</v>
      </c>
      <c r="K6">
        <v>1</v>
      </c>
      <c r="L6">
        <v>2</v>
      </c>
      <c r="M6">
        <v>1</v>
      </c>
      <c r="N6">
        <v>3</v>
      </c>
      <c r="O6">
        <v>3</v>
      </c>
      <c r="P6">
        <v>1</v>
      </c>
      <c r="Q6">
        <v>1</v>
      </c>
      <c r="R6">
        <v>2</v>
      </c>
      <c r="S6">
        <v>3</v>
      </c>
      <c r="T6">
        <v>3</v>
      </c>
      <c r="U6">
        <v>2</v>
      </c>
      <c r="V6">
        <v>1</v>
      </c>
      <c r="W6">
        <v>3</v>
      </c>
      <c r="X6">
        <v>2</v>
      </c>
      <c r="Y6">
        <v>99</v>
      </c>
      <c r="Z6">
        <v>1</v>
      </c>
      <c r="AA6">
        <v>3</v>
      </c>
      <c r="AB6">
        <v>2</v>
      </c>
      <c r="AC6">
        <v>2</v>
      </c>
      <c r="AD6">
        <v>1</v>
      </c>
      <c r="AE6">
        <v>2</v>
      </c>
      <c r="AF6">
        <v>1</v>
      </c>
      <c r="AG6">
        <v>1</v>
      </c>
      <c r="AH6">
        <v>2</v>
      </c>
      <c r="AI6">
        <v>3</v>
      </c>
      <c r="AJ6">
        <v>1</v>
      </c>
      <c r="AK6">
        <v>2</v>
      </c>
      <c r="AL6">
        <v>1</v>
      </c>
      <c r="AM6">
        <v>1</v>
      </c>
      <c r="AN6">
        <v>2</v>
      </c>
      <c r="AO6">
        <v>1</v>
      </c>
      <c r="AP6">
        <v>2</v>
      </c>
      <c r="AQ6">
        <v>1</v>
      </c>
      <c r="AR6">
        <v>1</v>
      </c>
      <c r="AS6">
        <v>1</v>
      </c>
      <c r="AT6">
        <v>2</v>
      </c>
      <c r="AU6">
        <v>2</v>
      </c>
      <c r="AV6">
        <v>2</v>
      </c>
      <c r="AW6">
        <v>1</v>
      </c>
      <c r="AX6">
        <v>3</v>
      </c>
      <c r="AY6">
        <v>1</v>
      </c>
      <c r="AZ6">
        <v>1</v>
      </c>
      <c r="BA6">
        <v>2</v>
      </c>
    </row>
    <row r="7" spans="1:53" x14ac:dyDescent="0.35">
      <c r="A7" t="s">
        <v>11</v>
      </c>
      <c r="B7" s="4">
        <v>0.44444444444444442</v>
      </c>
      <c r="C7" s="4">
        <v>0.41666666666666669</v>
      </c>
      <c r="D7" s="4">
        <v>0.1388888888888889</v>
      </c>
      <c r="E7">
        <f t="shared" si="0"/>
        <v>16</v>
      </c>
      <c r="F7">
        <f t="shared" si="1"/>
        <v>15</v>
      </c>
      <c r="G7">
        <f t="shared" si="2"/>
        <v>5</v>
      </c>
      <c r="H7">
        <f t="shared" si="3"/>
        <v>36</v>
      </c>
      <c r="J7">
        <v>2</v>
      </c>
      <c r="K7">
        <v>2</v>
      </c>
      <c r="L7">
        <v>2</v>
      </c>
      <c r="M7">
        <v>2</v>
      </c>
      <c r="N7">
        <v>1</v>
      </c>
      <c r="O7">
        <v>1</v>
      </c>
      <c r="P7">
        <v>1</v>
      </c>
      <c r="Q7">
        <v>2</v>
      </c>
      <c r="R7">
        <v>2</v>
      </c>
      <c r="S7">
        <v>1</v>
      </c>
      <c r="T7">
        <v>3</v>
      </c>
      <c r="U7">
        <v>2</v>
      </c>
      <c r="V7">
        <v>1</v>
      </c>
      <c r="W7">
        <v>1</v>
      </c>
      <c r="X7">
        <v>2</v>
      </c>
      <c r="Y7">
        <v>99</v>
      </c>
      <c r="Z7">
        <v>2</v>
      </c>
      <c r="AA7">
        <v>1</v>
      </c>
      <c r="AB7">
        <v>2</v>
      </c>
      <c r="AC7">
        <v>2</v>
      </c>
      <c r="AD7">
        <v>3</v>
      </c>
      <c r="AE7">
        <v>99</v>
      </c>
      <c r="AF7">
        <v>99</v>
      </c>
      <c r="AG7">
        <v>99</v>
      </c>
      <c r="AH7">
        <v>99</v>
      </c>
      <c r="AI7">
        <v>2</v>
      </c>
      <c r="AJ7">
        <v>1</v>
      </c>
      <c r="AK7">
        <v>99</v>
      </c>
      <c r="AL7">
        <v>3</v>
      </c>
      <c r="AM7">
        <v>1</v>
      </c>
      <c r="AN7">
        <v>1</v>
      </c>
      <c r="AO7">
        <v>3</v>
      </c>
      <c r="AP7">
        <v>1</v>
      </c>
      <c r="AQ7">
        <v>3</v>
      </c>
      <c r="AR7">
        <v>2</v>
      </c>
      <c r="AS7">
        <v>99</v>
      </c>
      <c r="AT7">
        <v>1</v>
      </c>
      <c r="AU7">
        <v>1</v>
      </c>
      <c r="AV7">
        <v>99</v>
      </c>
      <c r="AW7">
        <v>1</v>
      </c>
      <c r="AX7">
        <v>2</v>
      </c>
      <c r="AY7">
        <v>1</v>
      </c>
      <c r="AZ7">
        <v>1</v>
      </c>
      <c r="BA7">
        <v>2</v>
      </c>
    </row>
    <row r="8" spans="1:53" x14ac:dyDescent="0.35">
      <c r="A8" t="s">
        <v>13</v>
      </c>
      <c r="B8" s="4">
        <v>0.42499999999999999</v>
      </c>
      <c r="C8" s="4">
        <v>0.42499999999999999</v>
      </c>
      <c r="D8" s="4">
        <v>0.15</v>
      </c>
      <c r="E8">
        <f t="shared" si="0"/>
        <v>17</v>
      </c>
      <c r="F8">
        <f t="shared" si="1"/>
        <v>17</v>
      </c>
      <c r="G8">
        <f t="shared" si="2"/>
        <v>6</v>
      </c>
      <c r="H8">
        <f t="shared" si="3"/>
        <v>40</v>
      </c>
      <c r="J8">
        <v>1</v>
      </c>
      <c r="K8">
        <v>2</v>
      </c>
      <c r="L8">
        <v>2</v>
      </c>
      <c r="M8">
        <v>2</v>
      </c>
      <c r="N8">
        <v>1</v>
      </c>
      <c r="O8">
        <v>2</v>
      </c>
      <c r="P8">
        <v>1</v>
      </c>
      <c r="Q8">
        <v>2</v>
      </c>
      <c r="R8">
        <v>1</v>
      </c>
      <c r="S8">
        <v>1</v>
      </c>
      <c r="T8">
        <v>1</v>
      </c>
      <c r="U8">
        <v>2</v>
      </c>
      <c r="V8">
        <v>2</v>
      </c>
      <c r="W8">
        <v>1</v>
      </c>
      <c r="X8">
        <v>2</v>
      </c>
      <c r="Y8">
        <v>3</v>
      </c>
      <c r="Z8">
        <v>3</v>
      </c>
      <c r="AA8">
        <v>1</v>
      </c>
      <c r="AB8">
        <v>1</v>
      </c>
      <c r="AC8">
        <v>2</v>
      </c>
      <c r="AD8">
        <v>2</v>
      </c>
      <c r="AE8">
        <v>3</v>
      </c>
      <c r="AF8">
        <v>99</v>
      </c>
      <c r="AG8">
        <v>2</v>
      </c>
      <c r="AH8">
        <v>3</v>
      </c>
      <c r="AI8">
        <v>1</v>
      </c>
      <c r="AJ8">
        <v>2</v>
      </c>
      <c r="AK8">
        <v>99</v>
      </c>
      <c r="AL8">
        <v>1</v>
      </c>
      <c r="AM8">
        <v>2</v>
      </c>
      <c r="AN8">
        <v>2</v>
      </c>
      <c r="AO8">
        <v>1</v>
      </c>
      <c r="AP8">
        <v>2</v>
      </c>
      <c r="AQ8">
        <v>1</v>
      </c>
      <c r="AR8">
        <v>1</v>
      </c>
      <c r="AS8">
        <v>1</v>
      </c>
      <c r="AT8">
        <v>99</v>
      </c>
      <c r="AU8">
        <v>1</v>
      </c>
      <c r="AV8">
        <v>99</v>
      </c>
      <c r="AW8">
        <v>2</v>
      </c>
      <c r="AX8">
        <v>3</v>
      </c>
      <c r="AY8">
        <v>1</v>
      </c>
      <c r="AZ8">
        <v>2</v>
      </c>
      <c r="BA8">
        <v>3</v>
      </c>
    </row>
    <row r="9" spans="1:53" x14ac:dyDescent="0.35">
      <c r="A9" t="s">
        <v>14</v>
      </c>
      <c r="B9" s="4">
        <v>0.40476190476190477</v>
      </c>
      <c r="C9" s="4">
        <v>0.40476190476190477</v>
      </c>
      <c r="D9" s="4">
        <v>0.19047619047619047</v>
      </c>
      <c r="E9">
        <f t="shared" si="0"/>
        <v>17</v>
      </c>
      <c r="F9">
        <f t="shared" si="1"/>
        <v>17</v>
      </c>
      <c r="G9">
        <f t="shared" si="2"/>
        <v>8</v>
      </c>
      <c r="H9">
        <f t="shared" si="3"/>
        <v>42</v>
      </c>
      <c r="J9">
        <v>2</v>
      </c>
      <c r="K9">
        <v>2</v>
      </c>
      <c r="L9">
        <v>3</v>
      </c>
      <c r="M9">
        <v>2</v>
      </c>
      <c r="N9">
        <v>2</v>
      </c>
      <c r="O9">
        <v>2</v>
      </c>
      <c r="P9">
        <v>2</v>
      </c>
      <c r="Q9">
        <v>1</v>
      </c>
      <c r="R9">
        <v>2</v>
      </c>
      <c r="S9">
        <v>1</v>
      </c>
      <c r="T9">
        <v>1</v>
      </c>
      <c r="U9">
        <v>2</v>
      </c>
      <c r="V9">
        <v>1</v>
      </c>
      <c r="W9">
        <v>1</v>
      </c>
      <c r="X9">
        <v>1</v>
      </c>
      <c r="Y9">
        <v>99</v>
      </c>
      <c r="Z9">
        <v>3</v>
      </c>
      <c r="AA9">
        <v>2</v>
      </c>
      <c r="AB9">
        <v>1</v>
      </c>
      <c r="AC9">
        <v>3</v>
      </c>
      <c r="AD9">
        <v>3</v>
      </c>
      <c r="AE9">
        <v>1</v>
      </c>
      <c r="AF9">
        <v>1</v>
      </c>
      <c r="AG9">
        <v>2</v>
      </c>
      <c r="AH9">
        <v>3</v>
      </c>
      <c r="AI9">
        <v>1</v>
      </c>
      <c r="AJ9">
        <v>1</v>
      </c>
      <c r="AK9">
        <v>1</v>
      </c>
      <c r="AL9">
        <v>3</v>
      </c>
      <c r="AM9">
        <v>2</v>
      </c>
      <c r="AN9">
        <v>2</v>
      </c>
      <c r="AO9">
        <v>1</v>
      </c>
      <c r="AP9">
        <v>2</v>
      </c>
      <c r="AQ9">
        <v>2</v>
      </c>
      <c r="AR9">
        <v>2</v>
      </c>
      <c r="AS9">
        <v>1</v>
      </c>
      <c r="AT9">
        <v>1</v>
      </c>
      <c r="AU9">
        <v>2</v>
      </c>
      <c r="AV9">
        <v>99</v>
      </c>
      <c r="AW9">
        <v>1</v>
      </c>
      <c r="AX9">
        <v>3</v>
      </c>
      <c r="AY9">
        <v>2</v>
      </c>
      <c r="AZ9">
        <v>1</v>
      </c>
      <c r="BA9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opLeftCell="A3" workbookViewId="0">
      <selection sqref="A1:D1048576"/>
    </sheetView>
  </sheetViews>
  <sheetFormatPr defaultRowHeight="14.5" x14ac:dyDescent="0.35"/>
  <cols>
    <col min="1" max="1" width="32.7265625" customWidth="1"/>
    <col min="2" max="7" width="10.26953125" customWidth="1"/>
    <col min="8" max="8" width="10.81640625" customWidth="1"/>
    <col min="9" max="9" width="17.90625" customWidth="1"/>
  </cols>
  <sheetData>
    <row r="1" spans="1:53" x14ac:dyDescent="0.35">
      <c r="A1" t="s">
        <v>34</v>
      </c>
      <c r="B1" t="s">
        <v>36</v>
      </c>
      <c r="C1" t="s">
        <v>35</v>
      </c>
      <c r="D1" t="s">
        <v>3</v>
      </c>
      <c r="E1" t="s">
        <v>1</v>
      </c>
      <c r="F1" t="s">
        <v>2</v>
      </c>
      <c r="G1" t="s">
        <v>3</v>
      </c>
      <c r="H1" t="s">
        <v>4</v>
      </c>
      <c r="J1" t="s">
        <v>5</v>
      </c>
      <c r="K1" t="s">
        <v>5</v>
      </c>
      <c r="L1" t="s">
        <v>5</v>
      </c>
      <c r="M1" t="s">
        <v>5</v>
      </c>
      <c r="N1" t="s">
        <v>5</v>
      </c>
      <c r="O1" t="s">
        <v>5</v>
      </c>
      <c r="P1" t="s">
        <v>5</v>
      </c>
      <c r="Q1" t="s">
        <v>5</v>
      </c>
      <c r="R1" t="s">
        <v>5</v>
      </c>
      <c r="S1" t="s">
        <v>5</v>
      </c>
      <c r="T1" t="s">
        <v>5</v>
      </c>
      <c r="U1" t="s">
        <v>5</v>
      </c>
      <c r="V1" t="s">
        <v>5</v>
      </c>
      <c r="W1" t="s">
        <v>5</v>
      </c>
      <c r="X1" t="s">
        <v>5</v>
      </c>
      <c r="Y1" t="s">
        <v>5</v>
      </c>
      <c r="Z1" t="s">
        <v>5</v>
      </c>
      <c r="AA1" t="s">
        <v>5</v>
      </c>
      <c r="AB1" t="s">
        <v>5</v>
      </c>
      <c r="AC1" t="s">
        <v>5</v>
      </c>
      <c r="AD1" t="s">
        <v>5</v>
      </c>
      <c r="AE1" t="s">
        <v>5</v>
      </c>
      <c r="AF1" t="s">
        <v>5</v>
      </c>
      <c r="AG1" t="s">
        <v>5</v>
      </c>
      <c r="AH1" t="s">
        <v>5</v>
      </c>
      <c r="AI1" t="s">
        <v>5</v>
      </c>
      <c r="AJ1" t="s">
        <v>5</v>
      </c>
      <c r="AK1" t="s">
        <v>5</v>
      </c>
      <c r="AL1" t="s">
        <v>5</v>
      </c>
      <c r="AM1" t="s">
        <v>5</v>
      </c>
      <c r="AN1" t="s">
        <v>5</v>
      </c>
      <c r="AO1" t="s">
        <v>5</v>
      </c>
      <c r="AP1" t="s">
        <v>5</v>
      </c>
      <c r="AQ1" t="s">
        <v>5</v>
      </c>
      <c r="AR1" t="s">
        <v>5</v>
      </c>
      <c r="AS1" t="s">
        <v>5</v>
      </c>
      <c r="AT1" t="s">
        <v>5</v>
      </c>
      <c r="AU1" t="s">
        <v>5</v>
      </c>
      <c r="AV1" t="s">
        <v>5</v>
      </c>
      <c r="AW1" t="s">
        <v>5</v>
      </c>
      <c r="AX1" t="s">
        <v>5</v>
      </c>
      <c r="AY1" t="s">
        <v>5</v>
      </c>
      <c r="AZ1" t="s">
        <v>5</v>
      </c>
      <c r="BA1" t="s">
        <v>5</v>
      </c>
    </row>
    <row r="2" spans="1:53" x14ac:dyDescent="0.35">
      <c r="A2" t="s">
        <v>12</v>
      </c>
      <c r="B2" s="4">
        <v>0.48717948717948717</v>
      </c>
      <c r="C2" s="4">
        <v>0.4358974358974359</v>
      </c>
      <c r="D2" s="4">
        <v>7.6923076923076927E-2</v>
      </c>
      <c r="E2">
        <f>COUNTIF($J2:$BA2,1)</f>
        <v>17</v>
      </c>
      <c r="F2">
        <f>COUNTIF($J2:$BA2,2)</f>
        <v>19</v>
      </c>
      <c r="G2">
        <f>COUNTIF($J2:$BA2,3)</f>
        <v>3</v>
      </c>
      <c r="H2">
        <f>SUM(E2:G2)</f>
        <v>39</v>
      </c>
      <c r="J2">
        <v>2</v>
      </c>
      <c r="K2">
        <v>1</v>
      </c>
      <c r="L2">
        <v>1</v>
      </c>
      <c r="M2">
        <v>1</v>
      </c>
      <c r="N2">
        <v>1</v>
      </c>
      <c r="O2">
        <v>2</v>
      </c>
      <c r="P2">
        <v>1</v>
      </c>
      <c r="Q2">
        <v>2</v>
      </c>
      <c r="R2">
        <v>3</v>
      </c>
      <c r="S2">
        <v>1</v>
      </c>
      <c r="T2">
        <v>1</v>
      </c>
      <c r="U2">
        <v>1</v>
      </c>
      <c r="V2">
        <v>1</v>
      </c>
      <c r="W2">
        <v>1</v>
      </c>
      <c r="X2">
        <v>2</v>
      </c>
      <c r="Y2">
        <v>99</v>
      </c>
      <c r="Z2">
        <v>3</v>
      </c>
      <c r="AA2">
        <v>2</v>
      </c>
      <c r="AB2">
        <v>99</v>
      </c>
      <c r="AC2">
        <v>99</v>
      </c>
      <c r="AD2">
        <v>2</v>
      </c>
      <c r="AE2">
        <v>99</v>
      </c>
      <c r="AF2">
        <v>1</v>
      </c>
      <c r="AG2">
        <v>2</v>
      </c>
      <c r="AH2">
        <v>2</v>
      </c>
      <c r="AI2">
        <v>1</v>
      </c>
      <c r="AJ2">
        <v>2</v>
      </c>
      <c r="AK2">
        <v>99</v>
      </c>
      <c r="AL2">
        <v>1</v>
      </c>
      <c r="AM2">
        <v>2</v>
      </c>
      <c r="AN2">
        <v>2</v>
      </c>
      <c r="AO2">
        <v>1</v>
      </c>
      <c r="AP2">
        <v>2</v>
      </c>
      <c r="AQ2">
        <v>2</v>
      </c>
      <c r="AR2">
        <v>1</v>
      </c>
      <c r="AS2">
        <v>2</v>
      </c>
      <c r="AT2">
        <v>3</v>
      </c>
      <c r="AU2">
        <v>2</v>
      </c>
      <c r="AV2">
        <v>1</v>
      </c>
      <c r="AW2">
        <v>2</v>
      </c>
      <c r="AX2">
        <v>2</v>
      </c>
      <c r="AY2">
        <v>1</v>
      </c>
      <c r="AZ2">
        <v>2</v>
      </c>
      <c r="BA2">
        <v>2</v>
      </c>
    </row>
    <row r="3" spans="1:53" x14ac:dyDescent="0.35">
      <c r="A3" t="s">
        <v>13</v>
      </c>
      <c r="B3" s="4">
        <v>0.42499999999999999</v>
      </c>
      <c r="C3" s="4">
        <v>0.42499999999999999</v>
      </c>
      <c r="D3" s="4">
        <v>0.15</v>
      </c>
      <c r="E3">
        <f>COUNTIF($J3:$BA3,1)</f>
        <v>17</v>
      </c>
      <c r="F3">
        <f>COUNTIF($J3:$BA3,2)</f>
        <v>17</v>
      </c>
      <c r="G3">
        <f>COUNTIF($J3:$BA3,3)</f>
        <v>6</v>
      </c>
      <c r="H3">
        <f>SUM(E3:G3)</f>
        <v>40</v>
      </c>
      <c r="J3">
        <v>1</v>
      </c>
      <c r="K3">
        <v>2</v>
      </c>
      <c r="L3">
        <v>2</v>
      </c>
      <c r="M3">
        <v>2</v>
      </c>
      <c r="N3">
        <v>1</v>
      </c>
      <c r="O3">
        <v>2</v>
      </c>
      <c r="P3">
        <v>1</v>
      </c>
      <c r="Q3">
        <v>2</v>
      </c>
      <c r="R3">
        <v>1</v>
      </c>
      <c r="S3">
        <v>1</v>
      </c>
      <c r="T3">
        <v>1</v>
      </c>
      <c r="U3">
        <v>2</v>
      </c>
      <c r="V3">
        <v>2</v>
      </c>
      <c r="W3">
        <v>1</v>
      </c>
      <c r="X3">
        <v>2</v>
      </c>
      <c r="Y3">
        <v>3</v>
      </c>
      <c r="Z3">
        <v>3</v>
      </c>
      <c r="AA3">
        <v>1</v>
      </c>
      <c r="AB3">
        <v>1</v>
      </c>
      <c r="AC3">
        <v>2</v>
      </c>
      <c r="AD3">
        <v>2</v>
      </c>
      <c r="AE3">
        <v>3</v>
      </c>
      <c r="AF3">
        <v>99</v>
      </c>
      <c r="AG3">
        <v>2</v>
      </c>
      <c r="AH3">
        <v>3</v>
      </c>
      <c r="AI3">
        <v>1</v>
      </c>
      <c r="AJ3">
        <v>2</v>
      </c>
      <c r="AK3">
        <v>99</v>
      </c>
      <c r="AL3">
        <v>1</v>
      </c>
      <c r="AM3">
        <v>2</v>
      </c>
      <c r="AN3">
        <v>2</v>
      </c>
      <c r="AO3">
        <v>1</v>
      </c>
      <c r="AP3">
        <v>2</v>
      </c>
      <c r="AQ3">
        <v>1</v>
      </c>
      <c r="AR3">
        <v>1</v>
      </c>
      <c r="AS3">
        <v>1</v>
      </c>
      <c r="AT3">
        <v>99</v>
      </c>
      <c r="AU3">
        <v>1</v>
      </c>
      <c r="AV3">
        <v>99</v>
      </c>
      <c r="AW3">
        <v>2</v>
      </c>
      <c r="AX3">
        <v>3</v>
      </c>
      <c r="AY3">
        <v>1</v>
      </c>
      <c r="AZ3">
        <v>2</v>
      </c>
      <c r="BA3">
        <v>3</v>
      </c>
    </row>
    <row r="4" spans="1:53" x14ac:dyDescent="0.35">
      <c r="A4" t="s">
        <v>14</v>
      </c>
      <c r="B4" s="4">
        <v>0.40476190476190477</v>
      </c>
      <c r="C4" s="4">
        <v>0.40476190476190477</v>
      </c>
      <c r="D4" s="4">
        <v>0.19047619047619047</v>
      </c>
      <c r="E4">
        <f>COUNTIF($J4:$BA4,1)</f>
        <v>17</v>
      </c>
      <c r="F4">
        <f>COUNTIF($J4:$BA4,2)</f>
        <v>17</v>
      </c>
      <c r="G4">
        <f>COUNTIF($J4:$BA4,3)</f>
        <v>8</v>
      </c>
      <c r="H4">
        <f>SUM(E4:G4)</f>
        <v>42</v>
      </c>
      <c r="J4">
        <v>2</v>
      </c>
      <c r="K4">
        <v>2</v>
      </c>
      <c r="L4">
        <v>3</v>
      </c>
      <c r="M4">
        <v>2</v>
      </c>
      <c r="N4">
        <v>2</v>
      </c>
      <c r="O4">
        <v>2</v>
      </c>
      <c r="P4">
        <v>2</v>
      </c>
      <c r="Q4">
        <v>1</v>
      </c>
      <c r="R4">
        <v>2</v>
      </c>
      <c r="S4">
        <v>1</v>
      </c>
      <c r="T4">
        <v>1</v>
      </c>
      <c r="U4">
        <v>2</v>
      </c>
      <c r="V4">
        <v>1</v>
      </c>
      <c r="W4">
        <v>1</v>
      </c>
      <c r="X4">
        <v>1</v>
      </c>
      <c r="Y4">
        <v>99</v>
      </c>
      <c r="Z4">
        <v>3</v>
      </c>
      <c r="AA4">
        <v>2</v>
      </c>
      <c r="AB4">
        <v>1</v>
      </c>
      <c r="AC4">
        <v>3</v>
      </c>
      <c r="AD4">
        <v>3</v>
      </c>
      <c r="AE4">
        <v>1</v>
      </c>
      <c r="AF4">
        <v>1</v>
      </c>
      <c r="AG4">
        <v>2</v>
      </c>
      <c r="AH4">
        <v>3</v>
      </c>
      <c r="AI4">
        <v>1</v>
      </c>
      <c r="AJ4">
        <v>1</v>
      </c>
      <c r="AK4">
        <v>1</v>
      </c>
      <c r="AL4">
        <v>3</v>
      </c>
      <c r="AM4">
        <v>2</v>
      </c>
      <c r="AN4">
        <v>2</v>
      </c>
      <c r="AO4">
        <v>1</v>
      </c>
      <c r="AP4">
        <v>2</v>
      </c>
      <c r="AQ4">
        <v>2</v>
      </c>
      <c r="AR4">
        <v>2</v>
      </c>
      <c r="AS4">
        <v>1</v>
      </c>
      <c r="AT4">
        <v>1</v>
      </c>
      <c r="AU4">
        <v>2</v>
      </c>
      <c r="AV4">
        <v>99</v>
      </c>
      <c r="AW4">
        <v>1</v>
      </c>
      <c r="AX4">
        <v>3</v>
      </c>
      <c r="AY4">
        <v>2</v>
      </c>
      <c r="AZ4">
        <v>1</v>
      </c>
      <c r="BA4">
        <v>3</v>
      </c>
    </row>
    <row r="5" spans="1:53" x14ac:dyDescent="0.35">
      <c r="A5" t="s">
        <v>15</v>
      </c>
      <c r="B5" s="4">
        <v>0.41463414634146339</v>
      </c>
      <c r="C5" s="4">
        <v>0.3902439024390244</v>
      </c>
      <c r="D5" s="4">
        <v>0.1951219512195122</v>
      </c>
      <c r="E5">
        <f>COUNTIF($J5:$BA5,1)</f>
        <v>16</v>
      </c>
      <c r="F5">
        <f>COUNTIF($J5:$BA5,2)</f>
        <v>17</v>
      </c>
      <c r="G5">
        <f>COUNTIF($J5:$BA5,3)</f>
        <v>8</v>
      </c>
      <c r="H5">
        <f>SUM(E5:G5)</f>
        <v>41</v>
      </c>
      <c r="J5">
        <v>1</v>
      </c>
      <c r="K5">
        <v>2</v>
      </c>
      <c r="L5">
        <v>1</v>
      </c>
      <c r="M5">
        <v>1</v>
      </c>
      <c r="N5">
        <v>2</v>
      </c>
      <c r="O5">
        <v>3</v>
      </c>
      <c r="P5">
        <v>2</v>
      </c>
      <c r="Q5">
        <v>2</v>
      </c>
      <c r="R5">
        <v>1</v>
      </c>
      <c r="S5">
        <v>1</v>
      </c>
      <c r="T5">
        <v>1</v>
      </c>
      <c r="U5">
        <v>1</v>
      </c>
      <c r="V5">
        <v>2</v>
      </c>
      <c r="W5">
        <v>3</v>
      </c>
      <c r="X5">
        <v>1</v>
      </c>
      <c r="Y5">
        <v>99</v>
      </c>
      <c r="Z5">
        <v>3</v>
      </c>
      <c r="AA5">
        <v>2</v>
      </c>
      <c r="AB5">
        <v>1</v>
      </c>
      <c r="AC5">
        <v>99</v>
      </c>
      <c r="AD5">
        <v>2</v>
      </c>
      <c r="AE5">
        <v>1</v>
      </c>
      <c r="AF5">
        <v>1</v>
      </c>
      <c r="AG5">
        <v>3</v>
      </c>
      <c r="AH5">
        <v>3</v>
      </c>
      <c r="AI5">
        <v>99</v>
      </c>
      <c r="AJ5">
        <v>2</v>
      </c>
      <c r="AK5">
        <v>2</v>
      </c>
      <c r="AL5">
        <v>3</v>
      </c>
      <c r="AM5">
        <v>2</v>
      </c>
      <c r="AN5">
        <v>2</v>
      </c>
      <c r="AO5">
        <v>1</v>
      </c>
      <c r="AP5">
        <v>2</v>
      </c>
      <c r="AQ5">
        <v>2</v>
      </c>
      <c r="AR5">
        <v>1</v>
      </c>
      <c r="AS5">
        <v>2</v>
      </c>
      <c r="AT5">
        <v>3</v>
      </c>
      <c r="AU5">
        <v>2</v>
      </c>
      <c r="AV5">
        <v>1</v>
      </c>
      <c r="AW5">
        <v>1</v>
      </c>
      <c r="AX5">
        <v>3</v>
      </c>
      <c r="AY5">
        <v>2</v>
      </c>
      <c r="AZ5">
        <v>2</v>
      </c>
      <c r="BA5">
        <v>1</v>
      </c>
    </row>
    <row r="6" spans="1:53" x14ac:dyDescent="0.35">
      <c r="A6" t="s">
        <v>16</v>
      </c>
      <c r="B6" s="4">
        <v>0.4358974358974359</v>
      </c>
      <c r="C6" s="4">
        <v>0.38461538461538464</v>
      </c>
      <c r="D6" s="4">
        <v>0.17948717948717949</v>
      </c>
      <c r="E6">
        <f>COUNTIF($J6:$BA6,1)</f>
        <v>15</v>
      </c>
      <c r="F6">
        <f>COUNTIF($J6:$BA6,2)</f>
        <v>17</v>
      </c>
      <c r="G6">
        <f>COUNTIF($J6:$BA6,3)</f>
        <v>7</v>
      </c>
      <c r="H6">
        <f>SUM(E6:G6)</f>
        <v>39</v>
      </c>
      <c r="J6">
        <v>1</v>
      </c>
      <c r="K6">
        <v>2</v>
      </c>
      <c r="L6">
        <v>1</v>
      </c>
      <c r="M6">
        <v>3</v>
      </c>
      <c r="N6">
        <v>1</v>
      </c>
      <c r="O6">
        <v>1</v>
      </c>
      <c r="P6">
        <v>1</v>
      </c>
      <c r="Q6">
        <v>2</v>
      </c>
      <c r="R6">
        <v>3</v>
      </c>
      <c r="S6">
        <v>2</v>
      </c>
      <c r="T6">
        <v>1</v>
      </c>
      <c r="U6">
        <v>2</v>
      </c>
      <c r="V6">
        <v>2</v>
      </c>
      <c r="W6">
        <v>1</v>
      </c>
      <c r="X6">
        <v>1</v>
      </c>
      <c r="Y6">
        <v>3</v>
      </c>
      <c r="Z6">
        <v>2</v>
      </c>
      <c r="AA6">
        <v>2</v>
      </c>
      <c r="AB6">
        <v>2</v>
      </c>
      <c r="AC6">
        <v>2</v>
      </c>
      <c r="AD6">
        <v>1</v>
      </c>
      <c r="AE6">
        <v>99</v>
      </c>
      <c r="AF6">
        <v>2</v>
      </c>
      <c r="AG6">
        <v>2</v>
      </c>
      <c r="AH6">
        <v>3</v>
      </c>
      <c r="AI6">
        <v>1</v>
      </c>
      <c r="AJ6">
        <v>2</v>
      </c>
      <c r="AK6">
        <v>2</v>
      </c>
      <c r="AL6">
        <v>1</v>
      </c>
      <c r="AM6">
        <v>1</v>
      </c>
      <c r="AN6">
        <v>2</v>
      </c>
      <c r="AO6">
        <v>99</v>
      </c>
      <c r="AP6">
        <v>2</v>
      </c>
      <c r="AQ6">
        <v>99</v>
      </c>
      <c r="AR6">
        <v>1</v>
      </c>
      <c r="AS6">
        <v>99</v>
      </c>
      <c r="AT6">
        <v>3</v>
      </c>
      <c r="AU6">
        <v>1</v>
      </c>
      <c r="AV6">
        <v>99</v>
      </c>
      <c r="AW6">
        <v>2</v>
      </c>
      <c r="AX6">
        <v>3</v>
      </c>
      <c r="AY6">
        <v>1</v>
      </c>
      <c r="AZ6">
        <v>2</v>
      </c>
      <c r="BA6">
        <v>3</v>
      </c>
    </row>
    <row r="7" spans="1:53" x14ac:dyDescent="0.35">
      <c r="A7" t="s">
        <v>17</v>
      </c>
      <c r="B7" s="4">
        <v>0.51219512195121952</v>
      </c>
      <c r="C7" s="4">
        <v>0.36585365853658536</v>
      </c>
      <c r="D7" s="4">
        <v>0.12195121951219512</v>
      </c>
      <c r="E7">
        <f>COUNTIF($J7:$BA7,1)</f>
        <v>15</v>
      </c>
      <c r="F7">
        <f>COUNTIF($J7:$BA7,2)</f>
        <v>21</v>
      </c>
      <c r="G7">
        <f>COUNTIF($J7:$BA7,3)</f>
        <v>5</v>
      </c>
      <c r="H7">
        <f>SUM(E7:G7)</f>
        <v>41</v>
      </c>
      <c r="J7">
        <v>1</v>
      </c>
      <c r="K7">
        <v>2</v>
      </c>
      <c r="L7">
        <v>1</v>
      </c>
      <c r="M7">
        <v>2</v>
      </c>
      <c r="N7">
        <v>2</v>
      </c>
      <c r="O7">
        <v>3</v>
      </c>
      <c r="P7">
        <v>3</v>
      </c>
      <c r="Q7">
        <v>1</v>
      </c>
      <c r="R7">
        <v>2</v>
      </c>
      <c r="S7">
        <v>1</v>
      </c>
      <c r="T7">
        <v>1</v>
      </c>
      <c r="U7">
        <v>1</v>
      </c>
      <c r="V7">
        <v>1</v>
      </c>
      <c r="W7">
        <v>3</v>
      </c>
      <c r="X7">
        <v>1</v>
      </c>
      <c r="Y7">
        <v>1</v>
      </c>
      <c r="Z7">
        <v>2</v>
      </c>
      <c r="AA7">
        <v>3</v>
      </c>
      <c r="AB7">
        <v>2</v>
      </c>
      <c r="AC7">
        <v>99</v>
      </c>
      <c r="AD7">
        <v>2</v>
      </c>
      <c r="AE7">
        <v>2</v>
      </c>
      <c r="AF7">
        <v>2</v>
      </c>
      <c r="AG7">
        <v>1</v>
      </c>
      <c r="AH7">
        <v>2</v>
      </c>
      <c r="AI7">
        <v>99</v>
      </c>
      <c r="AJ7">
        <v>2</v>
      </c>
      <c r="AK7">
        <v>2</v>
      </c>
      <c r="AL7">
        <v>1</v>
      </c>
      <c r="AM7">
        <v>2</v>
      </c>
      <c r="AN7">
        <v>2</v>
      </c>
      <c r="AO7">
        <v>1</v>
      </c>
      <c r="AP7">
        <v>2</v>
      </c>
      <c r="AQ7">
        <v>2</v>
      </c>
      <c r="AR7">
        <v>2</v>
      </c>
      <c r="AS7">
        <v>2</v>
      </c>
      <c r="AT7">
        <v>3</v>
      </c>
      <c r="AU7">
        <v>1</v>
      </c>
      <c r="AV7">
        <v>99</v>
      </c>
      <c r="AW7">
        <v>2</v>
      </c>
      <c r="AX7">
        <v>2</v>
      </c>
      <c r="AY7">
        <v>2</v>
      </c>
      <c r="AZ7">
        <v>1</v>
      </c>
      <c r="BA7">
        <v>1</v>
      </c>
    </row>
    <row r="8" spans="1:53" x14ac:dyDescent="0.35">
      <c r="A8" t="s">
        <v>18</v>
      </c>
      <c r="B8" s="4">
        <v>0.56097560975609762</v>
      </c>
      <c r="C8" s="4">
        <v>0.34146341463414637</v>
      </c>
      <c r="D8" s="4">
        <v>9.7560975609756101E-2</v>
      </c>
      <c r="E8">
        <f>COUNTIF($J8:$BA8,1)</f>
        <v>14</v>
      </c>
      <c r="F8">
        <f>COUNTIF($J8:$BA8,2)</f>
        <v>23</v>
      </c>
      <c r="G8">
        <f>COUNTIF($J8:$BA8,3)</f>
        <v>4</v>
      </c>
      <c r="H8">
        <f>SUM(E8:G8)</f>
        <v>41</v>
      </c>
      <c r="J8">
        <v>2</v>
      </c>
      <c r="K8">
        <v>2</v>
      </c>
      <c r="L8">
        <v>3</v>
      </c>
      <c r="M8">
        <v>3</v>
      </c>
      <c r="N8">
        <v>2</v>
      </c>
      <c r="O8">
        <v>2</v>
      </c>
      <c r="P8">
        <v>2</v>
      </c>
      <c r="Q8">
        <v>2</v>
      </c>
      <c r="R8">
        <v>1</v>
      </c>
      <c r="S8">
        <v>1</v>
      </c>
      <c r="T8">
        <v>3</v>
      </c>
      <c r="U8">
        <v>2</v>
      </c>
      <c r="V8">
        <v>1</v>
      </c>
      <c r="W8">
        <v>1</v>
      </c>
      <c r="X8">
        <v>2</v>
      </c>
      <c r="Y8">
        <v>3</v>
      </c>
      <c r="Z8">
        <v>2</v>
      </c>
      <c r="AA8">
        <v>2</v>
      </c>
      <c r="AB8">
        <v>2</v>
      </c>
      <c r="AC8">
        <v>99</v>
      </c>
      <c r="AD8">
        <v>1</v>
      </c>
      <c r="AE8">
        <v>99</v>
      </c>
      <c r="AF8">
        <v>1</v>
      </c>
      <c r="AG8">
        <v>1</v>
      </c>
      <c r="AH8">
        <v>1</v>
      </c>
      <c r="AI8">
        <v>2</v>
      </c>
      <c r="AJ8">
        <v>2</v>
      </c>
      <c r="AK8">
        <v>2</v>
      </c>
      <c r="AL8">
        <v>1</v>
      </c>
      <c r="AM8">
        <v>2</v>
      </c>
      <c r="AN8">
        <v>2</v>
      </c>
      <c r="AO8">
        <v>2</v>
      </c>
      <c r="AP8">
        <v>2</v>
      </c>
      <c r="AQ8">
        <v>1</v>
      </c>
      <c r="AR8">
        <v>1</v>
      </c>
      <c r="AS8">
        <v>2</v>
      </c>
      <c r="AT8">
        <v>2</v>
      </c>
      <c r="AU8">
        <v>1</v>
      </c>
      <c r="AV8">
        <v>99</v>
      </c>
      <c r="AW8">
        <v>2</v>
      </c>
      <c r="AX8">
        <v>1</v>
      </c>
      <c r="AY8">
        <v>1</v>
      </c>
      <c r="AZ8">
        <v>2</v>
      </c>
      <c r="BA8">
        <v>2</v>
      </c>
    </row>
    <row r="9" spans="1:53" x14ac:dyDescent="0.35">
      <c r="A9" t="s">
        <v>19</v>
      </c>
      <c r="B9" s="4">
        <v>0.66666666666666663</v>
      </c>
      <c r="C9" s="4">
        <v>0.33333333333333331</v>
      </c>
      <c r="D9" s="4">
        <v>0</v>
      </c>
      <c r="E9">
        <f>COUNTIF($J9:$BA9,1)</f>
        <v>13</v>
      </c>
      <c r="F9">
        <f>COUNTIF($J9:$BA9,2)</f>
        <v>26</v>
      </c>
      <c r="G9">
        <f>COUNTIF($J9:$BA9,3)</f>
        <v>0</v>
      </c>
      <c r="H9">
        <f>SUM(E9:G9)</f>
        <v>39</v>
      </c>
      <c r="J9">
        <v>2</v>
      </c>
      <c r="K9">
        <v>2</v>
      </c>
      <c r="L9">
        <v>1</v>
      </c>
      <c r="M9">
        <v>2</v>
      </c>
      <c r="N9">
        <v>1</v>
      </c>
      <c r="O9">
        <v>1</v>
      </c>
      <c r="P9">
        <v>2</v>
      </c>
      <c r="Q9">
        <v>2</v>
      </c>
      <c r="R9">
        <v>2</v>
      </c>
      <c r="S9">
        <v>2</v>
      </c>
      <c r="T9">
        <v>1</v>
      </c>
      <c r="U9">
        <v>2</v>
      </c>
      <c r="V9">
        <v>2</v>
      </c>
      <c r="W9">
        <v>1</v>
      </c>
      <c r="X9">
        <v>2</v>
      </c>
      <c r="Y9">
        <v>99</v>
      </c>
      <c r="Z9">
        <v>2</v>
      </c>
      <c r="AA9">
        <v>2</v>
      </c>
      <c r="AB9">
        <v>2</v>
      </c>
      <c r="AC9">
        <v>99</v>
      </c>
      <c r="AD9">
        <v>2</v>
      </c>
      <c r="AE9">
        <v>99</v>
      </c>
      <c r="AF9">
        <v>1</v>
      </c>
      <c r="AG9">
        <v>2</v>
      </c>
      <c r="AH9">
        <v>2</v>
      </c>
      <c r="AI9">
        <v>1</v>
      </c>
      <c r="AJ9">
        <v>2</v>
      </c>
      <c r="AK9">
        <v>1</v>
      </c>
      <c r="AL9">
        <v>2</v>
      </c>
      <c r="AM9">
        <v>1</v>
      </c>
      <c r="AN9">
        <v>1</v>
      </c>
      <c r="AO9">
        <v>2</v>
      </c>
      <c r="AP9">
        <v>2</v>
      </c>
      <c r="AQ9">
        <v>2</v>
      </c>
      <c r="AR9">
        <v>1</v>
      </c>
      <c r="AS9">
        <v>1</v>
      </c>
      <c r="AT9">
        <v>99</v>
      </c>
      <c r="AU9">
        <v>1</v>
      </c>
      <c r="AV9">
        <v>99</v>
      </c>
      <c r="AW9">
        <v>2</v>
      </c>
      <c r="AX9">
        <v>2</v>
      </c>
      <c r="AY9">
        <v>2</v>
      </c>
      <c r="AZ9">
        <v>2</v>
      </c>
      <c r="BA9">
        <v>2</v>
      </c>
    </row>
    <row r="10" spans="1:53" x14ac:dyDescent="0.35">
      <c r="A10" t="s">
        <v>20</v>
      </c>
      <c r="B10" s="4">
        <v>0.35714285714285715</v>
      </c>
      <c r="C10" s="4">
        <v>0.33333333333333331</v>
      </c>
      <c r="D10" s="4">
        <v>0.30952380952380953</v>
      </c>
      <c r="E10">
        <f>COUNTIF($J10:$BA10,1)</f>
        <v>14</v>
      </c>
      <c r="F10">
        <f>COUNTIF($J10:$BA10,2)</f>
        <v>15</v>
      </c>
      <c r="G10">
        <f>COUNTIF($J10:$BA10,3)</f>
        <v>13</v>
      </c>
      <c r="H10">
        <f>SUM(E10:G10)</f>
        <v>42</v>
      </c>
      <c r="J10">
        <v>2</v>
      </c>
      <c r="K10">
        <v>2</v>
      </c>
      <c r="L10">
        <v>3</v>
      </c>
      <c r="M10">
        <v>2</v>
      </c>
      <c r="N10">
        <v>1</v>
      </c>
      <c r="O10">
        <v>3</v>
      </c>
      <c r="P10">
        <v>2</v>
      </c>
      <c r="Q10">
        <v>2</v>
      </c>
      <c r="R10">
        <v>1</v>
      </c>
      <c r="S10">
        <v>2</v>
      </c>
      <c r="T10">
        <v>1</v>
      </c>
      <c r="U10">
        <v>2</v>
      </c>
      <c r="V10">
        <v>2</v>
      </c>
      <c r="W10">
        <v>1</v>
      </c>
      <c r="X10">
        <v>2</v>
      </c>
      <c r="Y10">
        <v>99</v>
      </c>
      <c r="Z10">
        <v>3</v>
      </c>
      <c r="AA10">
        <v>2</v>
      </c>
      <c r="AB10">
        <v>1</v>
      </c>
      <c r="AC10">
        <v>1</v>
      </c>
      <c r="AD10">
        <v>1</v>
      </c>
      <c r="AE10">
        <v>99</v>
      </c>
      <c r="AF10">
        <v>1</v>
      </c>
      <c r="AG10">
        <v>3</v>
      </c>
      <c r="AH10">
        <v>3</v>
      </c>
      <c r="AI10">
        <v>2</v>
      </c>
      <c r="AJ10">
        <v>3</v>
      </c>
      <c r="AK10">
        <v>1</v>
      </c>
      <c r="AL10">
        <v>1</v>
      </c>
      <c r="AM10">
        <v>2</v>
      </c>
      <c r="AN10">
        <v>3</v>
      </c>
      <c r="AO10">
        <v>1</v>
      </c>
      <c r="AP10">
        <v>2</v>
      </c>
      <c r="AQ10">
        <v>3</v>
      </c>
      <c r="AR10">
        <v>1</v>
      </c>
      <c r="AS10">
        <v>1</v>
      </c>
      <c r="AT10">
        <v>3</v>
      </c>
      <c r="AU10">
        <v>3</v>
      </c>
      <c r="AV10">
        <v>1</v>
      </c>
      <c r="AW10">
        <v>3</v>
      </c>
      <c r="AX10">
        <v>3</v>
      </c>
      <c r="AY10">
        <v>2</v>
      </c>
      <c r="AZ10">
        <v>2</v>
      </c>
      <c r="BA10">
        <v>3</v>
      </c>
    </row>
    <row r="11" spans="1:53" x14ac:dyDescent="0.35">
      <c r="A11" t="s">
        <v>21</v>
      </c>
      <c r="B11" s="4">
        <v>0.68292682926829273</v>
      </c>
      <c r="C11" s="4">
        <v>0.29268292682926828</v>
      </c>
      <c r="D11" s="4">
        <v>2.4390243902439025E-2</v>
      </c>
      <c r="E11">
        <f>COUNTIF($J11:$BA11,1)</f>
        <v>12</v>
      </c>
      <c r="F11">
        <f>COUNTIF($J11:$BA11,2)</f>
        <v>28</v>
      </c>
      <c r="G11">
        <f>COUNTIF($J11:$BA11,3)</f>
        <v>1</v>
      </c>
      <c r="H11">
        <f>SUM(E11:G11)</f>
        <v>41</v>
      </c>
      <c r="J11">
        <v>2</v>
      </c>
      <c r="K11">
        <v>2</v>
      </c>
      <c r="L11">
        <v>1</v>
      </c>
      <c r="M11">
        <v>2</v>
      </c>
      <c r="N11">
        <v>1</v>
      </c>
      <c r="O11">
        <v>2</v>
      </c>
      <c r="P11">
        <v>2</v>
      </c>
      <c r="Q11">
        <v>2</v>
      </c>
      <c r="R11">
        <v>1</v>
      </c>
      <c r="S11">
        <v>1</v>
      </c>
      <c r="T11">
        <v>3</v>
      </c>
      <c r="U11">
        <v>1</v>
      </c>
      <c r="V11">
        <v>2</v>
      </c>
      <c r="W11">
        <v>1</v>
      </c>
      <c r="X11">
        <v>2</v>
      </c>
      <c r="Y11">
        <v>99</v>
      </c>
      <c r="Z11">
        <v>2</v>
      </c>
      <c r="AA11">
        <v>2</v>
      </c>
      <c r="AB11">
        <v>1</v>
      </c>
      <c r="AC11">
        <v>2</v>
      </c>
      <c r="AD11">
        <v>2</v>
      </c>
      <c r="AE11">
        <v>2</v>
      </c>
      <c r="AF11">
        <v>2</v>
      </c>
      <c r="AG11">
        <v>2</v>
      </c>
      <c r="AH11">
        <v>1</v>
      </c>
      <c r="AI11">
        <v>1</v>
      </c>
      <c r="AJ11">
        <v>2</v>
      </c>
      <c r="AK11">
        <v>2</v>
      </c>
      <c r="AL11">
        <v>1</v>
      </c>
      <c r="AM11">
        <v>2</v>
      </c>
      <c r="AN11">
        <v>2</v>
      </c>
      <c r="AO11">
        <v>1</v>
      </c>
      <c r="AP11">
        <v>2</v>
      </c>
      <c r="AQ11">
        <v>2</v>
      </c>
      <c r="AR11">
        <v>2</v>
      </c>
      <c r="AS11">
        <v>99</v>
      </c>
      <c r="AT11">
        <v>1</v>
      </c>
      <c r="AU11">
        <v>2</v>
      </c>
      <c r="AV11">
        <v>99</v>
      </c>
      <c r="AW11">
        <v>2</v>
      </c>
      <c r="AX11">
        <v>2</v>
      </c>
      <c r="AY11">
        <v>2</v>
      </c>
      <c r="AZ11">
        <v>2</v>
      </c>
      <c r="BA11">
        <v>2</v>
      </c>
    </row>
    <row r="12" spans="1:53" x14ac:dyDescent="0.35">
      <c r="A12" t="s">
        <v>22</v>
      </c>
      <c r="B12" s="4">
        <v>0.53846153846153844</v>
      </c>
      <c r="C12" s="4">
        <v>0.28205128205128205</v>
      </c>
      <c r="D12" s="4">
        <v>0.17948717948717949</v>
      </c>
      <c r="E12">
        <f>COUNTIF($J12:$BA12,1)</f>
        <v>11</v>
      </c>
      <c r="F12">
        <f>COUNTIF($J12:$BA12,2)</f>
        <v>21</v>
      </c>
      <c r="G12">
        <f>COUNTIF($J12:$BA12,3)</f>
        <v>7</v>
      </c>
      <c r="H12">
        <f>SUM(E12:G12)</f>
        <v>39</v>
      </c>
      <c r="I12">
        <f>COUNTA(J12:BA12)</f>
        <v>44</v>
      </c>
      <c r="J12">
        <v>1</v>
      </c>
      <c r="K12">
        <v>2</v>
      </c>
      <c r="L12">
        <v>3</v>
      </c>
      <c r="M12">
        <v>2</v>
      </c>
      <c r="N12">
        <v>2</v>
      </c>
      <c r="O12">
        <v>2</v>
      </c>
      <c r="P12">
        <v>2</v>
      </c>
      <c r="Q12">
        <v>2</v>
      </c>
      <c r="R12">
        <v>1</v>
      </c>
      <c r="S12">
        <v>1</v>
      </c>
      <c r="T12">
        <v>3</v>
      </c>
      <c r="U12">
        <v>1</v>
      </c>
      <c r="V12">
        <v>2</v>
      </c>
      <c r="W12">
        <v>1</v>
      </c>
      <c r="X12">
        <v>3</v>
      </c>
      <c r="Y12">
        <v>3</v>
      </c>
      <c r="Z12">
        <v>2</v>
      </c>
      <c r="AA12">
        <v>2</v>
      </c>
      <c r="AB12">
        <v>2</v>
      </c>
      <c r="AC12">
        <v>99</v>
      </c>
      <c r="AD12">
        <v>2</v>
      </c>
      <c r="AE12">
        <v>99</v>
      </c>
      <c r="AF12">
        <v>2</v>
      </c>
      <c r="AG12">
        <v>2</v>
      </c>
      <c r="AH12">
        <v>1</v>
      </c>
      <c r="AI12">
        <v>1</v>
      </c>
      <c r="AJ12">
        <v>2</v>
      </c>
      <c r="AK12">
        <v>99</v>
      </c>
      <c r="AL12">
        <v>3</v>
      </c>
      <c r="AM12">
        <v>2</v>
      </c>
      <c r="AN12">
        <v>2</v>
      </c>
      <c r="AO12">
        <v>1</v>
      </c>
      <c r="AP12">
        <v>2</v>
      </c>
      <c r="AQ12">
        <v>1</v>
      </c>
      <c r="AR12">
        <v>3</v>
      </c>
      <c r="AS12">
        <v>99</v>
      </c>
      <c r="AT12">
        <v>2</v>
      </c>
      <c r="AU12">
        <v>1</v>
      </c>
      <c r="AV12">
        <v>99</v>
      </c>
      <c r="AW12">
        <v>3</v>
      </c>
      <c r="AX12">
        <v>2</v>
      </c>
      <c r="AY12">
        <v>2</v>
      </c>
      <c r="AZ12">
        <v>2</v>
      </c>
      <c r="BA12">
        <v>1</v>
      </c>
    </row>
    <row r="13" spans="1:53" x14ac:dyDescent="0.35">
      <c r="A13" t="s">
        <v>25</v>
      </c>
      <c r="B13" s="4">
        <v>0.45</v>
      </c>
      <c r="C13" s="4">
        <v>0.25</v>
      </c>
      <c r="D13" s="4">
        <v>0.3</v>
      </c>
      <c r="E13">
        <f>COUNTIF($J13:$BA13,1)</f>
        <v>10</v>
      </c>
      <c r="F13">
        <f>COUNTIF($J13:$BA13,2)</f>
        <v>18</v>
      </c>
      <c r="G13">
        <f>COUNTIF($J13:$BA13,3)</f>
        <v>12</v>
      </c>
      <c r="H13">
        <f>SUM(E13:G13)</f>
        <v>40</v>
      </c>
      <c r="J13">
        <v>2</v>
      </c>
      <c r="K13">
        <v>3</v>
      </c>
      <c r="L13">
        <v>3</v>
      </c>
      <c r="M13">
        <v>3</v>
      </c>
      <c r="N13">
        <v>2</v>
      </c>
      <c r="O13">
        <v>2</v>
      </c>
      <c r="P13">
        <v>2</v>
      </c>
      <c r="Q13">
        <v>2</v>
      </c>
      <c r="R13">
        <v>2</v>
      </c>
      <c r="S13">
        <v>3</v>
      </c>
      <c r="T13">
        <v>3</v>
      </c>
      <c r="U13">
        <v>2</v>
      </c>
      <c r="V13">
        <v>2</v>
      </c>
      <c r="W13">
        <v>1</v>
      </c>
      <c r="X13">
        <v>1</v>
      </c>
      <c r="Y13">
        <v>99</v>
      </c>
      <c r="Z13">
        <v>2</v>
      </c>
      <c r="AA13">
        <v>2</v>
      </c>
      <c r="AB13">
        <v>1</v>
      </c>
      <c r="AC13">
        <v>99</v>
      </c>
      <c r="AD13">
        <v>1</v>
      </c>
      <c r="AE13">
        <v>99</v>
      </c>
      <c r="AF13">
        <v>2</v>
      </c>
      <c r="AG13">
        <v>2</v>
      </c>
      <c r="AH13">
        <v>3</v>
      </c>
      <c r="AI13">
        <v>2</v>
      </c>
      <c r="AJ13">
        <v>2</v>
      </c>
      <c r="AK13">
        <v>99</v>
      </c>
      <c r="AL13">
        <v>1</v>
      </c>
      <c r="AM13">
        <v>1</v>
      </c>
      <c r="AN13">
        <v>2</v>
      </c>
      <c r="AO13">
        <v>3</v>
      </c>
      <c r="AP13">
        <v>1</v>
      </c>
      <c r="AQ13">
        <v>3</v>
      </c>
      <c r="AR13">
        <v>1</v>
      </c>
      <c r="AS13">
        <v>2</v>
      </c>
      <c r="AT13">
        <v>2</v>
      </c>
      <c r="AU13">
        <v>1</v>
      </c>
      <c r="AV13">
        <v>1</v>
      </c>
      <c r="AW13">
        <v>2</v>
      </c>
      <c r="AX13">
        <v>3</v>
      </c>
      <c r="AY13">
        <v>3</v>
      </c>
      <c r="AZ13">
        <v>3</v>
      </c>
      <c r="BA13">
        <v>3</v>
      </c>
    </row>
    <row r="14" spans="1:53" x14ac:dyDescent="0.35">
      <c r="A14" t="s">
        <v>27</v>
      </c>
      <c r="B14" s="4">
        <v>0.61538461538461542</v>
      </c>
      <c r="C14" s="4">
        <v>0.23076923076923078</v>
      </c>
      <c r="D14" s="4">
        <v>0.15384615384615385</v>
      </c>
      <c r="E14">
        <f>COUNTIF($J14:$BA14,1)</f>
        <v>9</v>
      </c>
      <c r="F14">
        <f>COUNTIF($J14:$BA14,2)</f>
        <v>24</v>
      </c>
      <c r="G14">
        <f>COUNTIF($J14:$BA14,3)</f>
        <v>6</v>
      </c>
      <c r="H14">
        <f>SUM(E14:G14)</f>
        <v>39</v>
      </c>
      <c r="J14">
        <v>2</v>
      </c>
      <c r="K14">
        <v>2</v>
      </c>
      <c r="L14">
        <v>2</v>
      </c>
      <c r="M14">
        <v>2</v>
      </c>
      <c r="N14">
        <v>3</v>
      </c>
      <c r="O14">
        <v>2</v>
      </c>
      <c r="P14">
        <v>2</v>
      </c>
      <c r="Q14">
        <v>1</v>
      </c>
      <c r="R14">
        <v>2</v>
      </c>
      <c r="S14">
        <v>1</v>
      </c>
      <c r="T14">
        <v>3</v>
      </c>
      <c r="U14">
        <v>2</v>
      </c>
      <c r="V14">
        <v>2</v>
      </c>
      <c r="W14">
        <v>2</v>
      </c>
      <c r="X14">
        <v>1</v>
      </c>
      <c r="Y14">
        <v>99</v>
      </c>
      <c r="Z14">
        <v>2</v>
      </c>
      <c r="AA14">
        <v>2</v>
      </c>
      <c r="AB14">
        <v>99</v>
      </c>
      <c r="AC14">
        <v>2</v>
      </c>
      <c r="AD14">
        <v>2</v>
      </c>
      <c r="AE14">
        <v>99</v>
      </c>
      <c r="AF14">
        <v>2</v>
      </c>
      <c r="AG14">
        <v>1</v>
      </c>
      <c r="AH14">
        <v>2</v>
      </c>
      <c r="AI14">
        <v>1</v>
      </c>
      <c r="AJ14">
        <v>2</v>
      </c>
      <c r="AK14">
        <v>99</v>
      </c>
      <c r="AL14">
        <v>2</v>
      </c>
      <c r="AM14">
        <v>99</v>
      </c>
      <c r="AN14">
        <v>3</v>
      </c>
      <c r="AO14">
        <v>2</v>
      </c>
      <c r="AP14">
        <v>2</v>
      </c>
      <c r="AQ14">
        <v>1</v>
      </c>
      <c r="AR14">
        <v>1</v>
      </c>
      <c r="AS14">
        <v>1</v>
      </c>
      <c r="AT14">
        <v>3</v>
      </c>
      <c r="AU14">
        <v>1</v>
      </c>
      <c r="AV14">
        <v>3</v>
      </c>
      <c r="AW14">
        <v>2</v>
      </c>
      <c r="AX14">
        <v>2</v>
      </c>
      <c r="AY14">
        <v>3</v>
      </c>
      <c r="AZ14">
        <v>2</v>
      </c>
      <c r="BA14">
        <v>2</v>
      </c>
    </row>
    <row r="15" spans="1:53" x14ac:dyDescent="0.35">
      <c r="A15" t="s">
        <v>28</v>
      </c>
      <c r="B15" s="4">
        <v>0.39534883720930231</v>
      </c>
      <c r="C15" s="4">
        <v>0.20930232558139536</v>
      </c>
      <c r="D15" s="4">
        <v>0.39534883720930231</v>
      </c>
      <c r="E15">
        <f>COUNTIF($J15:$BA15,1)</f>
        <v>9</v>
      </c>
      <c r="F15">
        <f>COUNTIF($J15:$BA15,2)</f>
        <v>17</v>
      </c>
      <c r="G15">
        <f>COUNTIF($J15:$BA15,3)</f>
        <v>17</v>
      </c>
      <c r="H15">
        <f>SUM(E15:G15)</f>
        <v>43</v>
      </c>
      <c r="J15">
        <v>2</v>
      </c>
      <c r="K15">
        <v>2</v>
      </c>
      <c r="L15">
        <v>2</v>
      </c>
      <c r="M15">
        <v>2</v>
      </c>
      <c r="N15">
        <v>2</v>
      </c>
      <c r="O15">
        <v>3</v>
      </c>
      <c r="P15">
        <v>3</v>
      </c>
      <c r="Q15">
        <v>3</v>
      </c>
      <c r="R15">
        <v>1</v>
      </c>
      <c r="S15">
        <v>1</v>
      </c>
      <c r="T15">
        <v>3</v>
      </c>
      <c r="U15">
        <v>3</v>
      </c>
      <c r="V15">
        <v>1</v>
      </c>
      <c r="W15">
        <v>3</v>
      </c>
      <c r="X15">
        <v>2</v>
      </c>
      <c r="Y15">
        <v>3</v>
      </c>
      <c r="Z15">
        <v>3</v>
      </c>
      <c r="AA15">
        <v>2</v>
      </c>
      <c r="AB15">
        <v>2</v>
      </c>
      <c r="AC15">
        <v>3</v>
      </c>
      <c r="AD15">
        <v>2</v>
      </c>
      <c r="AE15">
        <v>2</v>
      </c>
      <c r="AF15">
        <v>1</v>
      </c>
      <c r="AG15">
        <v>1</v>
      </c>
      <c r="AH15">
        <v>3</v>
      </c>
      <c r="AI15">
        <v>3</v>
      </c>
      <c r="AJ15">
        <v>3</v>
      </c>
      <c r="AK15">
        <v>2</v>
      </c>
      <c r="AL15">
        <v>3</v>
      </c>
      <c r="AM15">
        <v>1</v>
      </c>
      <c r="AN15">
        <v>1</v>
      </c>
      <c r="AO15">
        <v>2</v>
      </c>
      <c r="AP15">
        <v>2</v>
      </c>
      <c r="AQ15">
        <v>1</v>
      </c>
      <c r="AR15">
        <v>2</v>
      </c>
      <c r="AS15">
        <v>2</v>
      </c>
      <c r="AT15">
        <v>3</v>
      </c>
      <c r="AU15">
        <v>3</v>
      </c>
      <c r="AV15">
        <v>99</v>
      </c>
      <c r="AW15">
        <v>3</v>
      </c>
      <c r="AX15">
        <v>2</v>
      </c>
      <c r="AY15">
        <v>1</v>
      </c>
      <c r="AZ15">
        <v>2</v>
      </c>
      <c r="BA15">
        <v>3</v>
      </c>
    </row>
    <row r="16" spans="1:53" x14ac:dyDescent="0.35">
      <c r="A16" t="s">
        <v>29</v>
      </c>
      <c r="B16" s="4">
        <v>0.65909090909090906</v>
      </c>
      <c r="C16" s="4">
        <v>0.20454545454545456</v>
      </c>
      <c r="D16" s="4">
        <v>0.13636363636363635</v>
      </c>
      <c r="E16">
        <f>COUNTIF($J16:$BA16,1)</f>
        <v>9</v>
      </c>
      <c r="F16">
        <f>COUNTIF($J16:$BA16,2)</f>
        <v>29</v>
      </c>
      <c r="G16">
        <f>COUNTIF($J16:$BA16,3)</f>
        <v>6</v>
      </c>
      <c r="H16">
        <f>SUM(E16:G16)</f>
        <v>44</v>
      </c>
      <c r="J16">
        <v>2</v>
      </c>
      <c r="K16">
        <v>1</v>
      </c>
      <c r="L16">
        <v>2</v>
      </c>
      <c r="M16">
        <v>2</v>
      </c>
      <c r="N16">
        <v>1</v>
      </c>
      <c r="O16">
        <v>1</v>
      </c>
      <c r="P16">
        <v>2</v>
      </c>
      <c r="Q16">
        <v>2</v>
      </c>
      <c r="R16">
        <v>3</v>
      </c>
      <c r="S16">
        <v>2</v>
      </c>
      <c r="T16">
        <v>1</v>
      </c>
      <c r="U16">
        <v>1</v>
      </c>
      <c r="V16">
        <v>2</v>
      </c>
      <c r="W16">
        <v>1</v>
      </c>
      <c r="X16">
        <v>3</v>
      </c>
      <c r="Y16">
        <v>1</v>
      </c>
      <c r="Z16">
        <v>2</v>
      </c>
      <c r="AA16">
        <v>2</v>
      </c>
      <c r="AB16">
        <v>2</v>
      </c>
      <c r="AC16">
        <v>2</v>
      </c>
      <c r="AD16">
        <v>2</v>
      </c>
      <c r="AE16">
        <v>2</v>
      </c>
      <c r="AF16">
        <v>2</v>
      </c>
      <c r="AG16">
        <v>2</v>
      </c>
      <c r="AH16">
        <v>2</v>
      </c>
      <c r="AI16">
        <v>3</v>
      </c>
      <c r="AJ16">
        <v>2</v>
      </c>
      <c r="AK16">
        <v>2</v>
      </c>
      <c r="AL16">
        <v>1</v>
      </c>
      <c r="AM16">
        <v>2</v>
      </c>
      <c r="AN16">
        <v>2</v>
      </c>
      <c r="AO16">
        <v>2</v>
      </c>
      <c r="AP16">
        <v>2</v>
      </c>
      <c r="AQ16">
        <v>3</v>
      </c>
      <c r="AR16">
        <v>2</v>
      </c>
      <c r="AS16">
        <v>3</v>
      </c>
      <c r="AT16">
        <v>3</v>
      </c>
      <c r="AU16">
        <v>1</v>
      </c>
      <c r="AV16">
        <v>2</v>
      </c>
      <c r="AW16">
        <v>2</v>
      </c>
      <c r="AX16">
        <v>2</v>
      </c>
      <c r="AY16">
        <v>2</v>
      </c>
      <c r="AZ16">
        <v>2</v>
      </c>
      <c r="BA16">
        <v>2</v>
      </c>
    </row>
    <row r="17" spans="1:53" x14ac:dyDescent="0.35">
      <c r="A17" t="s">
        <v>30</v>
      </c>
      <c r="B17" s="4">
        <v>0.61904761904761907</v>
      </c>
      <c r="C17" s="4">
        <v>0.14285714285714285</v>
      </c>
      <c r="D17" s="4">
        <v>0.23809523809523808</v>
      </c>
      <c r="E17">
        <f>COUNTIF($J17:$BA17,1)</f>
        <v>6</v>
      </c>
      <c r="F17">
        <f>COUNTIF($J17:$BA17,2)</f>
        <v>26</v>
      </c>
      <c r="G17">
        <f>COUNTIF($J17:$BA17,3)</f>
        <v>10</v>
      </c>
      <c r="H17">
        <f>SUM(E17:G17)</f>
        <v>42</v>
      </c>
      <c r="J17">
        <v>2</v>
      </c>
      <c r="K17">
        <v>2</v>
      </c>
      <c r="L17">
        <v>3</v>
      </c>
      <c r="M17">
        <v>2</v>
      </c>
      <c r="N17">
        <v>2</v>
      </c>
      <c r="O17">
        <v>2</v>
      </c>
      <c r="P17">
        <v>2</v>
      </c>
      <c r="Q17">
        <v>2</v>
      </c>
      <c r="R17">
        <v>2</v>
      </c>
      <c r="S17">
        <v>2</v>
      </c>
      <c r="T17">
        <v>1</v>
      </c>
      <c r="U17">
        <v>2</v>
      </c>
      <c r="V17">
        <v>2</v>
      </c>
      <c r="W17">
        <v>3</v>
      </c>
      <c r="X17">
        <v>2</v>
      </c>
      <c r="Y17">
        <v>3</v>
      </c>
      <c r="Z17">
        <v>3</v>
      </c>
      <c r="AA17">
        <v>2</v>
      </c>
      <c r="AB17">
        <v>2</v>
      </c>
      <c r="AC17">
        <v>3</v>
      </c>
      <c r="AD17">
        <v>3</v>
      </c>
      <c r="AE17">
        <v>2</v>
      </c>
      <c r="AF17">
        <v>99</v>
      </c>
      <c r="AG17">
        <v>1</v>
      </c>
      <c r="AH17">
        <v>3</v>
      </c>
      <c r="AI17">
        <v>2</v>
      </c>
      <c r="AJ17">
        <v>2</v>
      </c>
      <c r="AK17">
        <v>2</v>
      </c>
      <c r="AL17">
        <v>3</v>
      </c>
      <c r="AM17">
        <v>1</v>
      </c>
      <c r="AN17">
        <v>2</v>
      </c>
      <c r="AO17">
        <v>3</v>
      </c>
      <c r="AP17">
        <v>2</v>
      </c>
      <c r="AQ17">
        <v>2</v>
      </c>
      <c r="AR17">
        <v>1</v>
      </c>
      <c r="AS17">
        <v>1</v>
      </c>
      <c r="AT17">
        <v>2</v>
      </c>
      <c r="AU17">
        <v>2</v>
      </c>
      <c r="AV17">
        <v>99</v>
      </c>
      <c r="AW17">
        <v>2</v>
      </c>
      <c r="AX17">
        <v>3</v>
      </c>
      <c r="AY17">
        <v>2</v>
      </c>
      <c r="AZ17">
        <v>2</v>
      </c>
      <c r="BA17">
        <v>1</v>
      </c>
    </row>
    <row r="18" spans="1:53" x14ac:dyDescent="0.35">
      <c r="A18" t="s">
        <v>32</v>
      </c>
      <c r="B18" s="4">
        <v>0.52500000000000002</v>
      </c>
      <c r="C18" s="4">
        <v>0.05</v>
      </c>
      <c r="D18" s="4">
        <v>0.42499999999999999</v>
      </c>
      <c r="E18">
        <f>COUNTIF($J18:$BA18,1)</f>
        <v>2</v>
      </c>
      <c r="F18">
        <f>COUNTIF($J18:$BA18,2)</f>
        <v>21</v>
      </c>
      <c r="G18">
        <f>COUNTIF($J18:$BA18,3)</f>
        <v>17</v>
      </c>
      <c r="H18">
        <f>SUM(E18:G18)</f>
        <v>40</v>
      </c>
      <c r="J18">
        <v>2</v>
      </c>
      <c r="K18">
        <v>3</v>
      </c>
      <c r="L18">
        <v>3</v>
      </c>
      <c r="M18">
        <v>3</v>
      </c>
      <c r="N18">
        <v>1</v>
      </c>
      <c r="O18">
        <v>2</v>
      </c>
      <c r="P18">
        <v>2</v>
      </c>
      <c r="Q18">
        <v>2</v>
      </c>
      <c r="R18">
        <v>3</v>
      </c>
      <c r="S18">
        <v>3</v>
      </c>
      <c r="T18">
        <v>3</v>
      </c>
      <c r="U18">
        <v>2</v>
      </c>
      <c r="V18">
        <v>3</v>
      </c>
      <c r="W18">
        <v>1</v>
      </c>
      <c r="X18">
        <v>2</v>
      </c>
      <c r="Y18">
        <v>3</v>
      </c>
      <c r="Z18">
        <v>3</v>
      </c>
      <c r="AA18">
        <v>2</v>
      </c>
      <c r="AB18">
        <v>2</v>
      </c>
      <c r="AC18">
        <v>2</v>
      </c>
      <c r="AD18">
        <v>2</v>
      </c>
      <c r="AE18">
        <v>99</v>
      </c>
      <c r="AF18">
        <v>3</v>
      </c>
      <c r="AG18">
        <v>3</v>
      </c>
      <c r="AH18">
        <v>3</v>
      </c>
      <c r="AI18">
        <v>3</v>
      </c>
      <c r="AJ18">
        <v>2</v>
      </c>
      <c r="AK18">
        <v>2</v>
      </c>
      <c r="AL18">
        <v>3</v>
      </c>
      <c r="AM18">
        <v>2</v>
      </c>
      <c r="AN18">
        <v>3</v>
      </c>
      <c r="AO18">
        <v>99</v>
      </c>
      <c r="AP18">
        <v>2</v>
      </c>
      <c r="AQ18">
        <v>2</v>
      </c>
      <c r="AR18">
        <v>2</v>
      </c>
      <c r="AS18">
        <v>99</v>
      </c>
      <c r="AT18">
        <v>2</v>
      </c>
      <c r="AU18">
        <v>3</v>
      </c>
      <c r="AV18">
        <v>99</v>
      </c>
      <c r="AW18">
        <v>2</v>
      </c>
      <c r="AX18">
        <v>2</v>
      </c>
      <c r="AY18">
        <v>3</v>
      </c>
      <c r="AZ18">
        <v>2</v>
      </c>
      <c r="BA18">
        <v>2</v>
      </c>
    </row>
    <row r="19" spans="1:53" x14ac:dyDescent="0.35">
      <c r="A19" t="s">
        <v>33</v>
      </c>
      <c r="B19" s="4">
        <v>0.61904761904761907</v>
      </c>
      <c r="C19" s="4">
        <v>4.7619047619047616E-2</v>
      </c>
      <c r="D19" s="4">
        <v>0.33333333333333331</v>
      </c>
      <c r="E19">
        <f>COUNTIF($J19:$BA19,1)</f>
        <v>2</v>
      </c>
      <c r="F19">
        <f>COUNTIF($J19:$BA19,2)</f>
        <v>26</v>
      </c>
      <c r="G19">
        <f>COUNTIF($J19:$BA19,3)</f>
        <v>14</v>
      </c>
      <c r="H19">
        <f>SUM(E19:G19)</f>
        <v>42</v>
      </c>
      <c r="J19">
        <v>2</v>
      </c>
      <c r="K19">
        <v>3</v>
      </c>
      <c r="L19">
        <v>2</v>
      </c>
      <c r="M19">
        <v>2</v>
      </c>
      <c r="N19">
        <v>3</v>
      </c>
      <c r="O19">
        <v>3</v>
      </c>
      <c r="P19">
        <v>2</v>
      </c>
      <c r="Q19">
        <v>2</v>
      </c>
      <c r="R19">
        <v>2</v>
      </c>
      <c r="S19">
        <v>2</v>
      </c>
      <c r="T19">
        <v>3</v>
      </c>
      <c r="U19">
        <v>1</v>
      </c>
      <c r="V19">
        <v>2</v>
      </c>
      <c r="W19">
        <v>3</v>
      </c>
      <c r="X19">
        <v>2</v>
      </c>
      <c r="Y19">
        <v>3</v>
      </c>
      <c r="Z19">
        <v>3</v>
      </c>
      <c r="AA19">
        <v>2</v>
      </c>
      <c r="AB19">
        <v>2</v>
      </c>
      <c r="AC19">
        <v>99</v>
      </c>
      <c r="AD19">
        <v>3</v>
      </c>
      <c r="AE19">
        <v>99</v>
      </c>
      <c r="AF19">
        <v>2</v>
      </c>
      <c r="AG19">
        <v>3</v>
      </c>
      <c r="AH19">
        <v>3</v>
      </c>
      <c r="AI19">
        <v>2</v>
      </c>
      <c r="AJ19">
        <v>3</v>
      </c>
      <c r="AK19">
        <v>2</v>
      </c>
      <c r="AL19">
        <v>3</v>
      </c>
      <c r="AM19">
        <v>2</v>
      </c>
      <c r="AN19">
        <v>3</v>
      </c>
      <c r="AO19">
        <v>2</v>
      </c>
      <c r="AP19">
        <v>2</v>
      </c>
      <c r="AQ19">
        <v>2</v>
      </c>
      <c r="AR19">
        <v>1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3</v>
      </c>
      <c r="AY19">
        <v>2</v>
      </c>
      <c r="AZ19">
        <v>2</v>
      </c>
      <c r="BA1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"/>
  <sheetViews>
    <sheetView workbookViewId="0">
      <selection sqref="A1:D1048576"/>
    </sheetView>
  </sheetViews>
  <sheetFormatPr defaultRowHeight="14.5" x14ac:dyDescent="0.35"/>
  <cols>
    <col min="1" max="1" width="32.7265625" customWidth="1"/>
    <col min="2" max="7" width="10.26953125" customWidth="1"/>
    <col min="8" max="8" width="10.81640625" customWidth="1"/>
    <col min="9" max="9" width="17.90625" customWidth="1"/>
  </cols>
  <sheetData>
    <row r="1" spans="1:53" x14ac:dyDescent="0.35">
      <c r="A1" t="s">
        <v>34</v>
      </c>
      <c r="B1" t="s">
        <v>3</v>
      </c>
      <c r="C1" t="s">
        <v>36</v>
      </c>
      <c r="D1" t="s">
        <v>35</v>
      </c>
      <c r="E1" t="s">
        <v>1</v>
      </c>
      <c r="F1" t="s">
        <v>2</v>
      </c>
      <c r="G1" t="s">
        <v>3</v>
      </c>
      <c r="H1" t="s">
        <v>4</v>
      </c>
      <c r="J1" t="s">
        <v>5</v>
      </c>
      <c r="K1" t="s">
        <v>5</v>
      </c>
      <c r="L1" t="s">
        <v>5</v>
      </c>
      <c r="M1" t="s">
        <v>5</v>
      </c>
      <c r="N1" t="s">
        <v>5</v>
      </c>
      <c r="O1" t="s">
        <v>5</v>
      </c>
      <c r="P1" t="s">
        <v>5</v>
      </c>
      <c r="Q1" t="s">
        <v>5</v>
      </c>
      <c r="R1" t="s">
        <v>5</v>
      </c>
      <c r="S1" t="s">
        <v>5</v>
      </c>
      <c r="T1" t="s">
        <v>5</v>
      </c>
      <c r="U1" t="s">
        <v>5</v>
      </c>
      <c r="V1" t="s">
        <v>5</v>
      </c>
      <c r="W1" t="s">
        <v>5</v>
      </c>
      <c r="X1" t="s">
        <v>5</v>
      </c>
      <c r="Y1" t="s">
        <v>5</v>
      </c>
      <c r="Z1" t="s">
        <v>5</v>
      </c>
      <c r="AA1" t="s">
        <v>5</v>
      </c>
      <c r="AB1" t="s">
        <v>5</v>
      </c>
      <c r="AC1" t="s">
        <v>5</v>
      </c>
      <c r="AD1" t="s">
        <v>5</v>
      </c>
      <c r="AE1" t="s">
        <v>5</v>
      </c>
      <c r="AF1" t="s">
        <v>5</v>
      </c>
      <c r="AG1" t="s">
        <v>5</v>
      </c>
      <c r="AH1" t="s">
        <v>5</v>
      </c>
      <c r="AI1" t="s">
        <v>5</v>
      </c>
      <c r="AJ1" t="s">
        <v>5</v>
      </c>
      <c r="AK1" t="s">
        <v>5</v>
      </c>
      <c r="AL1" t="s">
        <v>5</v>
      </c>
      <c r="AM1" t="s">
        <v>5</v>
      </c>
      <c r="AN1" t="s">
        <v>5</v>
      </c>
      <c r="AO1" t="s">
        <v>5</v>
      </c>
      <c r="AP1" t="s">
        <v>5</v>
      </c>
      <c r="AQ1" t="s">
        <v>5</v>
      </c>
      <c r="AR1" t="s">
        <v>5</v>
      </c>
      <c r="AS1" t="s">
        <v>5</v>
      </c>
      <c r="AT1" t="s">
        <v>5</v>
      </c>
      <c r="AU1" t="s">
        <v>5</v>
      </c>
      <c r="AV1" t="s">
        <v>5</v>
      </c>
      <c r="AW1" t="s">
        <v>5</v>
      </c>
      <c r="AX1" t="s">
        <v>5</v>
      </c>
      <c r="AY1" t="s">
        <v>5</v>
      </c>
      <c r="AZ1" t="s">
        <v>5</v>
      </c>
      <c r="BA1" t="s">
        <v>5</v>
      </c>
    </row>
    <row r="2" spans="1:53" x14ac:dyDescent="0.35">
      <c r="A2" t="s">
        <v>26</v>
      </c>
      <c r="B2" s="4">
        <v>0.51219512195121952</v>
      </c>
      <c r="C2" s="4">
        <v>0.24390243902439024</v>
      </c>
      <c r="D2" s="4">
        <v>0.24390243902439024</v>
      </c>
      <c r="E2">
        <f>COUNTIF($J2:$BA2,1)</f>
        <v>10</v>
      </c>
      <c r="F2">
        <f>COUNTIF($J2:$BA2,2)</f>
        <v>10</v>
      </c>
      <c r="G2">
        <f>COUNTIF($J2:$BA2,3)</f>
        <v>21</v>
      </c>
      <c r="H2">
        <f>SUM(E2:G2)</f>
        <v>41</v>
      </c>
      <c r="J2">
        <v>2</v>
      </c>
      <c r="K2">
        <v>2</v>
      </c>
      <c r="L2">
        <v>1</v>
      </c>
      <c r="M2">
        <v>2</v>
      </c>
      <c r="N2">
        <v>2</v>
      </c>
      <c r="O2">
        <v>3</v>
      </c>
      <c r="P2">
        <v>99</v>
      </c>
      <c r="Q2">
        <v>3</v>
      </c>
      <c r="R2">
        <v>3</v>
      </c>
      <c r="S2">
        <v>3</v>
      </c>
      <c r="T2">
        <v>3</v>
      </c>
      <c r="U2">
        <v>3</v>
      </c>
      <c r="V2">
        <v>2</v>
      </c>
      <c r="W2">
        <v>3</v>
      </c>
      <c r="X2">
        <v>1</v>
      </c>
      <c r="Y2">
        <v>3</v>
      </c>
      <c r="Z2">
        <v>3</v>
      </c>
      <c r="AA2">
        <v>3</v>
      </c>
      <c r="AB2">
        <v>1</v>
      </c>
      <c r="AC2">
        <v>99</v>
      </c>
      <c r="AD2">
        <v>2</v>
      </c>
      <c r="AE2">
        <v>3</v>
      </c>
      <c r="AF2">
        <v>1</v>
      </c>
      <c r="AG2">
        <v>1</v>
      </c>
      <c r="AH2">
        <v>3</v>
      </c>
      <c r="AI2">
        <v>3</v>
      </c>
      <c r="AJ2">
        <v>2</v>
      </c>
      <c r="AK2">
        <v>1</v>
      </c>
      <c r="AL2">
        <v>3</v>
      </c>
      <c r="AM2">
        <v>1</v>
      </c>
      <c r="AN2">
        <v>1</v>
      </c>
      <c r="AO2">
        <v>3</v>
      </c>
      <c r="AP2">
        <v>2</v>
      </c>
      <c r="AQ2">
        <v>3</v>
      </c>
      <c r="AR2">
        <v>1</v>
      </c>
      <c r="AS2">
        <v>2</v>
      </c>
      <c r="AT2">
        <v>1</v>
      </c>
      <c r="AU2">
        <v>3</v>
      </c>
      <c r="AV2">
        <v>99</v>
      </c>
      <c r="AW2">
        <v>3</v>
      </c>
      <c r="AX2">
        <v>3</v>
      </c>
      <c r="AY2">
        <v>3</v>
      </c>
      <c r="AZ2">
        <v>3</v>
      </c>
      <c r="BA2">
        <v>2</v>
      </c>
    </row>
    <row r="3" spans="1:53" x14ac:dyDescent="0.35">
      <c r="A3" t="s">
        <v>31</v>
      </c>
      <c r="B3" s="4">
        <v>0.51162790697674421</v>
      </c>
      <c r="C3" s="4">
        <v>0.34883720930232559</v>
      </c>
      <c r="D3" s="4">
        <v>0.13953488372093023</v>
      </c>
      <c r="E3">
        <f>COUNTIF($J3:$BA3,1)</f>
        <v>6</v>
      </c>
      <c r="F3">
        <f>COUNTIF($J3:$BA3,2)</f>
        <v>15</v>
      </c>
      <c r="G3">
        <f>COUNTIF($J3:$BA3,3)</f>
        <v>22</v>
      </c>
      <c r="H3">
        <f>SUM(E3:G3)</f>
        <v>43</v>
      </c>
      <c r="J3">
        <v>2</v>
      </c>
      <c r="K3">
        <v>2</v>
      </c>
      <c r="L3">
        <v>3</v>
      </c>
      <c r="M3">
        <v>2</v>
      </c>
      <c r="N3">
        <v>1</v>
      </c>
      <c r="O3">
        <v>3</v>
      </c>
      <c r="P3">
        <v>3</v>
      </c>
      <c r="Q3">
        <v>3</v>
      </c>
      <c r="R3">
        <v>3</v>
      </c>
      <c r="S3">
        <v>1</v>
      </c>
      <c r="T3">
        <v>3</v>
      </c>
      <c r="U3">
        <v>2</v>
      </c>
      <c r="V3">
        <v>3</v>
      </c>
      <c r="W3">
        <v>3</v>
      </c>
      <c r="X3">
        <v>1</v>
      </c>
      <c r="Y3">
        <v>1</v>
      </c>
      <c r="Z3">
        <v>2</v>
      </c>
      <c r="AA3">
        <v>2</v>
      </c>
      <c r="AB3">
        <v>2</v>
      </c>
      <c r="AC3">
        <v>99</v>
      </c>
      <c r="AD3">
        <v>3</v>
      </c>
      <c r="AE3">
        <v>3</v>
      </c>
      <c r="AF3">
        <v>3</v>
      </c>
      <c r="AG3">
        <v>2</v>
      </c>
      <c r="AH3">
        <v>2</v>
      </c>
      <c r="AI3">
        <v>3</v>
      </c>
      <c r="AJ3">
        <v>3</v>
      </c>
      <c r="AK3">
        <v>2</v>
      </c>
      <c r="AL3">
        <v>3</v>
      </c>
      <c r="AM3">
        <v>2</v>
      </c>
      <c r="AN3">
        <v>2</v>
      </c>
      <c r="AO3">
        <v>3</v>
      </c>
      <c r="AP3">
        <v>2</v>
      </c>
      <c r="AQ3">
        <v>2</v>
      </c>
      <c r="AR3">
        <v>1</v>
      </c>
      <c r="AS3">
        <v>3</v>
      </c>
      <c r="AT3">
        <v>3</v>
      </c>
      <c r="AU3">
        <v>3</v>
      </c>
      <c r="AV3">
        <v>2</v>
      </c>
      <c r="AW3">
        <v>3</v>
      </c>
      <c r="AX3">
        <v>3</v>
      </c>
      <c r="AY3">
        <v>1</v>
      </c>
      <c r="AZ3">
        <v>3</v>
      </c>
      <c r="BA3">
        <v>3</v>
      </c>
    </row>
    <row r="4" spans="1:53" x14ac:dyDescent="0.35">
      <c r="A4" t="s">
        <v>24</v>
      </c>
      <c r="B4" s="4">
        <v>0.41860465116279072</v>
      </c>
      <c r="C4" s="4">
        <v>0.30232558139534882</v>
      </c>
      <c r="D4" s="4">
        <v>0.27906976744186046</v>
      </c>
      <c r="E4">
        <f>COUNTIF($J4:$BA4,1)</f>
        <v>12</v>
      </c>
      <c r="F4">
        <f>COUNTIF($J4:$BA4,2)</f>
        <v>13</v>
      </c>
      <c r="G4">
        <f>COUNTIF($J4:$BA4,3)</f>
        <v>18</v>
      </c>
      <c r="H4">
        <f>SUM(E4:G4)</f>
        <v>43</v>
      </c>
      <c r="J4">
        <v>1</v>
      </c>
      <c r="K4">
        <v>3</v>
      </c>
      <c r="L4">
        <v>1</v>
      </c>
      <c r="M4">
        <v>1</v>
      </c>
      <c r="N4">
        <v>1</v>
      </c>
      <c r="O4">
        <v>2</v>
      </c>
      <c r="P4">
        <v>2</v>
      </c>
      <c r="Q4">
        <v>3</v>
      </c>
      <c r="R4">
        <v>3</v>
      </c>
      <c r="S4">
        <v>2</v>
      </c>
      <c r="T4">
        <v>3</v>
      </c>
      <c r="U4">
        <v>3</v>
      </c>
      <c r="V4">
        <v>3</v>
      </c>
      <c r="W4">
        <v>3</v>
      </c>
      <c r="X4">
        <v>1</v>
      </c>
      <c r="Y4">
        <v>99</v>
      </c>
      <c r="Z4">
        <v>3</v>
      </c>
      <c r="AA4">
        <v>2</v>
      </c>
      <c r="AB4">
        <v>1</v>
      </c>
      <c r="AC4">
        <v>2</v>
      </c>
      <c r="AD4">
        <v>2</v>
      </c>
      <c r="AE4">
        <v>3</v>
      </c>
      <c r="AF4">
        <v>3</v>
      </c>
      <c r="AG4">
        <v>2</v>
      </c>
      <c r="AH4">
        <v>3</v>
      </c>
      <c r="AI4">
        <v>3</v>
      </c>
      <c r="AJ4">
        <v>1</v>
      </c>
      <c r="AK4">
        <v>2</v>
      </c>
      <c r="AL4">
        <v>3</v>
      </c>
      <c r="AM4">
        <v>1</v>
      </c>
      <c r="AN4">
        <v>1</v>
      </c>
      <c r="AO4">
        <v>2</v>
      </c>
      <c r="AP4">
        <v>2</v>
      </c>
      <c r="AQ4">
        <v>3</v>
      </c>
      <c r="AR4">
        <v>1</v>
      </c>
      <c r="AS4">
        <v>2</v>
      </c>
      <c r="AT4">
        <v>1</v>
      </c>
      <c r="AU4">
        <v>3</v>
      </c>
      <c r="AV4">
        <v>2</v>
      </c>
      <c r="AW4">
        <v>3</v>
      </c>
      <c r="AX4">
        <v>3</v>
      </c>
      <c r="AY4">
        <v>1</v>
      </c>
      <c r="AZ4">
        <v>2</v>
      </c>
      <c r="BA4">
        <v>3</v>
      </c>
    </row>
    <row r="5" spans="1:53" x14ac:dyDescent="0.35">
      <c r="A5" t="s">
        <v>23</v>
      </c>
      <c r="B5" s="4">
        <v>0.39534883720930231</v>
      </c>
      <c r="C5" s="4">
        <v>0.32558139534883723</v>
      </c>
      <c r="D5" s="4">
        <v>0.27906976744186046</v>
      </c>
      <c r="E5">
        <f>COUNTIF($J5:$BA5,1)</f>
        <v>12</v>
      </c>
      <c r="F5">
        <f>COUNTIF($J5:$BA5,2)</f>
        <v>14</v>
      </c>
      <c r="G5">
        <f>COUNTIF($J5:$BA5,3)</f>
        <v>17</v>
      </c>
      <c r="H5">
        <f>SUM(E5:G5)</f>
        <v>43</v>
      </c>
      <c r="J5">
        <v>2</v>
      </c>
      <c r="K5">
        <v>2</v>
      </c>
      <c r="L5">
        <v>3</v>
      </c>
      <c r="M5">
        <v>3</v>
      </c>
      <c r="N5">
        <v>1</v>
      </c>
      <c r="O5">
        <v>3</v>
      </c>
      <c r="P5">
        <v>2</v>
      </c>
      <c r="Q5">
        <v>3</v>
      </c>
      <c r="R5">
        <v>3</v>
      </c>
      <c r="S5">
        <v>2</v>
      </c>
      <c r="T5">
        <v>3</v>
      </c>
      <c r="U5">
        <v>1</v>
      </c>
      <c r="V5">
        <v>2</v>
      </c>
      <c r="W5">
        <v>3</v>
      </c>
      <c r="X5">
        <v>1</v>
      </c>
      <c r="Y5">
        <v>1</v>
      </c>
      <c r="Z5">
        <v>1</v>
      </c>
      <c r="AA5">
        <v>2</v>
      </c>
      <c r="AB5">
        <v>2</v>
      </c>
      <c r="AC5">
        <v>99</v>
      </c>
      <c r="AD5">
        <v>1</v>
      </c>
      <c r="AE5">
        <v>3</v>
      </c>
      <c r="AF5">
        <v>3</v>
      </c>
      <c r="AG5">
        <v>2</v>
      </c>
      <c r="AH5">
        <v>2</v>
      </c>
      <c r="AI5">
        <v>3</v>
      </c>
      <c r="AJ5">
        <v>3</v>
      </c>
      <c r="AK5">
        <v>2</v>
      </c>
      <c r="AL5">
        <v>3</v>
      </c>
      <c r="AM5">
        <v>1</v>
      </c>
      <c r="AN5">
        <v>2</v>
      </c>
      <c r="AO5">
        <v>1</v>
      </c>
      <c r="AP5">
        <v>2</v>
      </c>
      <c r="AQ5">
        <v>3</v>
      </c>
      <c r="AR5">
        <v>1</v>
      </c>
      <c r="AS5">
        <v>1</v>
      </c>
      <c r="AT5">
        <v>3</v>
      </c>
      <c r="AU5">
        <v>1</v>
      </c>
      <c r="AV5">
        <v>2</v>
      </c>
      <c r="AW5">
        <v>2</v>
      </c>
      <c r="AX5">
        <v>3</v>
      </c>
      <c r="AY5">
        <v>1</v>
      </c>
      <c r="AZ5">
        <v>3</v>
      </c>
      <c r="BA5">
        <v>3</v>
      </c>
    </row>
    <row r="6" spans="1:53" x14ac:dyDescent="0.35">
      <c r="A6" t="s">
        <v>28</v>
      </c>
      <c r="B6" s="4">
        <v>0.39534883720930231</v>
      </c>
      <c r="C6" s="4">
        <v>0.39534883720930231</v>
      </c>
      <c r="D6" s="4">
        <v>0.20930232558139536</v>
      </c>
      <c r="E6">
        <f>COUNTIF($J6:$BA6,1)</f>
        <v>9</v>
      </c>
      <c r="F6">
        <f>COUNTIF($J6:$BA6,2)</f>
        <v>17</v>
      </c>
      <c r="G6">
        <f>COUNTIF($J6:$BA6,3)</f>
        <v>17</v>
      </c>
      <c r="H6">
        <f>SUM(E6:G6)</f>
        <v>43</v>
      </c>
      <c r="J6">
        <v>2</v>
      </c>
      <c r="K6">
        <v>2</v>
      </c>
      <c r="L6">
        <v>2</v>
      </c>
      <c r="M6">
        <v>2</v>
      </c>
      <c r="N6">
        <v>2</v>
      </c>
      <c r="O6">
        <v>3</v>
      </c>
      <c r="P6">
        <v>3</v>
      </c>
      <c r="Q6">
        <v>3</v>
      </c>
      <c r="R6">
        <v>1</v>
      </c>
      <c r="S6">
        <v>1</v>
      </c>
      <c r="T6">
        <v>3</v>
      </c>
      <c r="U6">
        <v>3</v>
      </c>
      <c r="V6">
        <v>1</v>
      </c>
      <c r="W6">
        <v>3</v>
      </c>
      <c r="X6">
        <v>2</v>
      </c>
      <c r="Y6">
        <v>3</v>
      </c>
      <c r="Z6">
        <v>3</v>
      </c>
      <c r="AA6">
        <v>2</v>
      </c>
      <c r="AB6">
        <v>2</v>
      </c>
      <c r="AC6">
        <v>3</v>
      </c>
      <c r="AD6">
        <v>2</v>
      </c>
      <c r="AE6">
        <v>2</v>
      </c>
      <c r="AF6">
        <v>1</v>
      </c>
      <c r="AG6">
        <v>1</v>
      </c>
      <c r="AH6">
        <v>3</v>
      </c>
      <c r="AI6">
        <v>3</v>
      </c>
      <c r="AJ6">
        <v>3</v>
      </c>
      <c r="AK6">
        <v>2</v>
      </c>
      <c r="AL6">
        <v>3</v>
      </c>
      <c r="AM6">
        <v>1</v>
      </c>
      <c r="AN6">
        <v>1</v>
      </c>
      <c r="AO6">
        <v>2</v>
      </c>
      <c r="AP6">
        <v>2</v>
      </c>
      <c r="AQ6">
        <v>1</v>
      </c>
      <c r="AR6">
        <v>2</v>
      </c>
      <c r="AS6">
        <v>2</v>
      </c>
      <c r="AT6">
        <v>3</v>
      </c>
      <c r="AU6">
        <v>3</v>
      </c>
      <c r="AV6">
        <v>99</v>
      </c>
      <c r="AW6">
        <v>3</v>
      </c>
      <c r="AX6">
        <v>2</v>
      </c>
      <c r="AY6">
        <v>1</v>
      </c>
      <c r="AZ6">
        <v>2</v>
      </c>
      <c r="BA6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3</vt:i4>
      </vt:variant>
    </vt:vector>
  </HeadingPairs>
  <TitlesOfParts>
    <vt:vector size="8" baseType="lpstr">
      <vt:lpstr>Vastajate jaotus</vt:lpstr>
      <vt:lpstr>Tabel kokku</vt:lpstr>
      <vt:lpstr>Maakond</vt:lpstr>
      <vt:lpstr>Suuregioon</vt:lpstr>
      <vt:lpstr>Riik</vt:lpstr>
      <vt:lpstr>Maakondlikud ülesanded</vt:lpstr>
      <vt:lpstr>Reg ülesanded</vt:lpstr>
      <vt:lpstr>Riigi ülesanded</vt:lpstr>
    </vt:vector>
  </TitlesOfParts>
  <Company>Tartu Ülikool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Veiko Sepp</dc:creator>
  <cp:lastModifiedBy>Veiko Sepp</cp:lastModifiedBy>
  <dcterms:created xsi:type="dcterms:W3CDTF">2020-03-12T13:11:07Z</dcterms:created>
  <dcterms:modified xsi:type="dcterms:W3CDTF">2020-03-12T13:16:32Z</dcterms:modified>
</cp:coreProperties>
</file>